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4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33" i="1"/>
  <c r="M126" i="1"/>
  <c r="M127" i="1"/>
  <c r="M128" i="1"/>
  <c r="M129" i="1"/>
  <c r="M130" i="1"/>
  <c r="M125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66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49" i="1"/>
  <c r="M39" i="1"/>
  <c r="M40" i="1"/>
  <c r="M41" i="1"/>
  <c r="M42" i="1"/>
  <c r="M43" i="1"/>
  <c r="M44" i="1"/>
  <c r="M45" i="1"/>
  <c r="M46" i="1"/>
  <c r="M38" i="1"/>
  <c r="M35" i="1"/>
  <c r="M36" i="1"/>
  <c r="M3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4" i="1"/>
  <c r="I146" i="1"/>
  <c r="I147" i="1"/>
  <c r="I145" i="1"/>
  <c r="I137" i="1"/>
  <c r="I138" i="1"/>
  <c r="I139" i="1"/>
  <c r="I140" i="1"/>
  <c r="I141" i="1"/>
  <c r="I142" i="1"/>
  <c r="I136" i="1"/>
  <c r="I134" i="1"/>
  <c r="I135" i="1"/>
  <c r="I133" i="1"/>
  <c r="I126" i="1"/>
  <c r="I127" i="1"/>
  <c r="I128" i="1"/>
  <c r="I129" i="1"/>
  <c r="I130" i="1"/>
  <c r="I125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01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84" i="1"/>
  <c r="I72" i="1"/>
  <c r="I73" i="1"/>
  <c r="I74" i="1"/>
  <c r="I75" i="1"/>
  <c r="I76" i="1"/>
  <c r="I77" i="1"/>
  <c r="I78" i="1"/>
  <c r="I79" i="1"/>
  <c r="I80" i="1"/>
  <c r="I81" i="1"/>
  <c r="I82" i="1"/>
  <c r="I71" i="1"/>
  <c r="I67" i="1"/>
  <c r="I68" i="1"/>
  <c r="I69" i="1"/>
  <c r="I66" i="1"/>
  <c r="I52" i="1"/>
  <c r="I53" i="1"/>
  <c r="I54" i="1"/>
  <c r="I55" i="1"/>
  <c r="I56" i="1"/>
  <c r="I57" i="1"/>
  <c r="I58" i="1"/>
  <c r="I59" i="1"/>
  <c r="I60" i="1"/>
  <c r="I61" i="1"/>
  <c r="I62" i="1"/>
  <c r="I63" i="1"/>
  <c r="I51" i="1"/>
  <c r="I39" i="1"/>
  <c r="I40" i="1"/>
  <c r="I41" i="1"/>
  <c r="I42" i="1"/>
  <c r="I43" i="1"/>
  <c r="I44" i="1"/>
  <c r="I38" i="1"/>
  <c r="I36" i="1"/>
  <c r="I35" i="1"/>
  <c r="I28" i="1"/>
  <c r="I29" i="1"/>
  <c r="I30" i="1"/>
  <c r="I31" i="1"/>
  <c r="I27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9" i="1"/>
  <c r="I5" i="1"/>
  <c r="I6" i="1"/>
  <c r="I7" i="1"/>
  <c r="I4" i="1"/>
  <c r="E146" i="1"/>
  <c r="E147" i="1"/>
  <c r="E145" i="1"/>
  <c r="E142" i="1"/>
  <c r="E137" i="1"/>
  <c r="E138" i="1"/>
  <c r="E139" i="1"/>
  <c r="E136" i="1"/>
  <c r="E134" i="1"/>
  <c r="E133" i="1"/>
  <c r="E126" i="1"/>
  <c r="E127" i="1"/>
  <c r="E128" i="1"/>
  <c r="E125" i="1"/>
  <c r="E123" i="1"/>
  <c r="E117" i="1"/>
  <c r="E118" i="1"/>
  <c r="E119" i="1"/>
  <c r="E120" i="1"/>
  <c r="E116" i="1"/>
  <c r="E106" i="1"/>
  <c r="E107" i="1"/>
  <c r="E108" i="1"/>
  <c r="E109" i="1"/>
  <c r="E110" i="1"/>
  <c r="E111" i="1"/>
  <c r="E112" i="1"/>
  <c r="E113" i="1"/>
  <c r="E105" i="1"/>
  <c r="E102" i="1"/>
  <c r="E101" i="1"/>
  <c r="E96" i="1"/>
  <c r="E97" i="1"/>
  <c r="E98" i="1"/>
  <c r="E95" i="1"/>
  <c r="E85" i="1"/>
  <c r="E86" i="1"/>
  <c r="E87" i="1"/>
  <c r="E88" i="1"/>
  <c r="E89" i="1"/>
  <c r="E90" i="1"/>
  <c r="E91" i="1"/>
  <c r="E92" i="1"/>
  <c r="E93" i="1"/>
  <c r="E84" i="1"/>
  <c r="E77" i="1"/>
  <c r="E78" i="1"/>
  <c r="E79" i="1"/>
  <c r="E80" i="1"/>
  <c r="E81" i="1"/>
  <c r="E82" i="1"/>
  <c r="E76" i="1"/>
  <c r="E72" i="1"/>
  <c r="E73" i="1"/>
  <c r="E71" i="1"/>
  <c r="E67" i="1"/>
  <c r="E68" i="1"/>
  <c r="E66" i="1"/>
  <c r="E57" i="1"/>
  <c r="E58" i="1"/>
  <c r="E59" i="1"/>
  <c r="E60" i="1"/>
  <c r="E61" i="1"/>
  <c r="E62" i="1"/>
  <c r="E63" i="1"/>
  <c r="E56" i="1"/>
  <c r="E54" i="1"/>
  <c r="E52" i="1"/>
  <c r="E51" i="1"/>
  <c r="E41" i="1"/>
  <c r="E42" i="1"/>
  <c r="E43" i="1"/>
  <c r="E44" i="1"/>
  <c r="E40" i="1"/>
  <c r="E38" i="1"/>
  <c r="E30" i="1"/>
  <c r="E31" i="1"/>
  <c r="E2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E6" i="1"/>
  <c r="E7" i="1"/>
  <c r="E5" i="1"/>
  <c r="E69" i="1" l="1"/>
</calcChain>
</file>

<file path=xl/sharedStrings.xml><?xml version="1.0" encoding="utf-8"?>
<sst xmlns="http://schemas.openxmlformats.org/spreadsheetml/2006/main" count="1183" uniqueCount="374">
  <si>
    <t>Sağlık Yüksekokulu</t>
  </si>
  <si>
    <t>Beslenme ve Diyetetik</t>
  </si>
  <si>
    <t>YGS-2</t>
  </si>
  <si>
    <t>YGS-5</t>
  </si>
  <si>
    <t>Ebelik</t>
  </si>
  <si>
    <t>Hemşirelik</t>
  </si>
  <si>
    <t>Fen Edebiyat Fakültesi</t>
  </si>
  <si>
    <t>Felsefe</t>
  </si>
  <si>
    <t>TM-3</t>
  </si>
  <si>
    <t>Tarih</t>
  </si>
  <si>
    <t>TS-2</t>
  </si>
  <si>
    <t>Türk Dili ve Edebiyatı</t>
  </si>
  <si>
    <t>İktisadi ve İdari Bilimler Fakültesi</t>
  </si>
  <si>
    <t>İktisat</t>
  </si>
  <si>
    <t>TM-1</t>
  </si>
  <si>
    <t>İşletme</t>
  </si>
  <si>
    <t>Kamu Yönetimi</t>
  </si>
  <si>
    <t>TM-2</t>
  </si>
  <si>
    <t>Turizm Fakültesi</t>
  </si>
  <si>
    <t>Turizm İşletmeciliği</t>
  </si>
  <si>
    <t>YGS-6</t>
  </si>
  <si>
    <t>YGS-4</t>
  </si>
  <si>
    <t>Sağlık Kurumları İşletmeciliği</t>
  </si>
  <si>
    <t>YGS-3</t>
  </si>
  <si>
    <t>Yaşlı Bakımı</t>
  </si>
  <si>
    <t>Sosyal Bilimler Meslek Yüksekokulu</t>
  </si>
  <si>
    <t>Dış Ticaret</t>
  </si>
  <si>
    <t>İşletme Yönetimi</t>
  </si>
  <si>
    <t>İşletme Yönetimi (İÖ)</t>
  </si>
  <si>
    <t>Maliye</t>
  </si>
  <si>
    <t>Muhasebe ve Vergi Uygulamaları</t>
  </si>
  <si>
    <t>Teknik Bilimler Meslek Yüksekokulu</t>
  </si>
  <si>
    <t>Bilgisayar Programcılığı</t>
  </si>
  <si>
    <t>YGS-1</t>
  </si>
  <si>
    <t>Elektronik Teknolojisi</t>
  </si>
  <si>
    <t>Gıda Teknolojisi</t>
  </si>
  <si>
    <t>Giyim Üretim Teknolojisi</t>
  </si>
  <si>
    <t>İç Mekan Tasarımı</t>
  </si>
  <si>
    <t>İnşaat Teknolojisi</t>
  </si>
  <si>
    <t xml:space="preserve">Makine </t>
  </si>
  <si>
    <t>Makine (İ.Ö)</t>
  </si>
  <si>
    <t>Mekatronik</t>
  </si>
  <si>
    <t>Tekstil Teknolojisi</t>
  </si>
  <si>
    <t>Babaeski Meslek Yüksekokulu</t>
  </si>
  <si>
    <t>Bankacılık ve Sigortacılık</t>
  </si>
  <si>
    <t>Lüleburgaz Meslek Yüksekokulu</t>
  </si>
  <si>
    <t>Elektrik</t>
  </si>
  <si>
    <t>Grafik Tasarımı</t>
  </si>
  <si>
    <t>Kimya Teknolojisi</t>
  </si>
  <si>
    <t>Otomotiv Teknolojisi</t>
  </si>
  <si>
    <t>Pazarlama</t>
  </si>
  <si>
    <t>Pınarhisar Meslek Yüksekokulu</t>
  </si>
  <si>
    <t>Bilgi Yönetimi</t>
  </si>
  <si>
    <t>Turizm ve Otel İşletmeciliği</t>
  </si>
  <si>
    <t>Turizm ve Seyahat Hizmetleri</t>
  </si>
  <si>
    <t>Vize Meslek Yüksekokulu</t>
  </si>
  <si>
    <t>Emlak ve Emlak Yönetimi</t>
  </si>
  <si>
    <t>YER. PUAN TÜRÜ</t>
  </si>
  <si>
    <t>Matematik</t>
  </si>
  <si>
    <t>MF-1</t>
  </si>
  <si>
    <t>Sosyoloji</t>
  </si>
  <si>
    <t>Çalışma Ekonomisi ve Endüstri İlişkileri</t>
  </si>
  <si>
    <t>Mühendislik Fakültesi</t>
  </si>
  <si>
    <t>MF-4</t>
  </si>
  <si>
    <t>Gıda Mühendisliği</t>
  </si>
  <si>
    <t>İnşaat Mühendisliği</t>
  </si>
  <si>
    <t>Sağlık Hizmetleri Meslek Yüksekokulu</t>
  </si>
  <si>
    <t>İnsan Kaynakları Yönetimi</t>
  </si>
  <si>
    <t>BİRİM ADI</t>
  </si>
  <si>
    <t>270,46018</t>
  </si>
  <si>
    <t>258,85574</t>
  </si>
  <si>
    <t>319,70435</t>
  </si>
  <si>
    <t>301,79880</t>
  </si>
  <si>
    <t>344,34551</t>
  </si>
  <si>
    <t>321,54918</t>
  </si>
  <si>
    <t>258,01932</t>
  </si>
  <si>
    <t>247,80716</t>
  </si>
  <si>
    <t>217,30889</t>
  </si>
  <si>
    <t>231,33695</t>
  </si>
  <si>
    <t>216,24083</t>
  </si>
  <si>
    <t>279,21317</t>
  </si>
  <si>
    <t>274,34543</t>
  </si>
  <si>
    <t>253,84033</t>
  </si>
  <si>
    <t>299,06228</t>
  </si>
  <si>
    <t>Felsefe (İ.Ö)</t>
  </si>
  <si>
    <t>Sosyoloji (İ.Ö)</t>
  </si>
  <si>
    <t>Tarih (İ.Ö)</t>
  </si>
  <si>
    <t>Türk Dili ve Edebiyatı (İ.Ö)</t>
  </si>
  <si>
    <t>Çalışma Ekonomisi ve Endüstri İlişkileri (İ.Ö)</t>
  </si>
  <si>
    <t>İktisat (İ.Ö)</t>
  </si>
  <si>
    <t>İşletme (İ.Ö)</t>
  </si>
  <si>
    <t>Kamu Yönetimi (İ.Ö)</t>
  </si>
  <si>
    <t>Çocuk Gelişimi (İ.Ö)</t>
  </si>
  <si>
    <t>Yaşlı Bakımı (İ.Ö)</t>
  </si>
  <si>
    <t>Dış Ticaret (İ.Ö)</t>
  </si>
  <si>
    <t>Maliye (İ.Ö)</t>
  </si>
  <si>
    <t>Bilgisayar Programcılığı (İ.Ö)</t>
  </si>
  <si>
    <t>Elektrik (İ.Ö)</t>
  </si>
  <si>
    <t>Gıda Teknolojisi (İ.Ö)</t>
  </si>
  <si>
    <t>İç Mekan Tasarımı (İ.Ö)</t>
  </si>
  <si>
    <t>İnşaat Teknolojisi (İ.Ö)</t>
  </si>
  <si>
    <t>Bankacılık ve Sigortacılık (İ.Ö)</t>
  </si>
  <si>
    <t>Grafik Tasarımı (İ.Ö)</t>
  </si>
  <si>
    <t>Otomotiv Teknolojisi (İ.Ö)</t>
  </si>
  <si>
    <t>Bilgi Yönetimi (İ.Ö)</t>
  </si>
  <si>
    <t>357,80000</t>
  </si>
  <si>
    <t>381,80000</t>
  </si>
  <si>
    <t>351,75000</t>
  </si>
  <si>
    <t>300,10000</t>
  </si>
  <si>
    <t>328,64056</t>
  </si>
  <si>
    <t>262,71134</t>
  </si>
  <si>
    <t>251,12637</t>
  </si>
  <si>
    <t>235,88452</t>
  </si>
  <si>
    <t>201,64942</t>
  </si>
  <si>
    <t>228,71991</t>
  </si>
  <si>
    <t>215,26153</t>
  </si>
  <si>
    <t>246,03506</t>
  </si>
  <si>
    <t>172,80275</t>
  </si>
  <si>
    <t>198,31807</t>
  </si>
  <si>
    <t>157,83638</t>
  </si>
  <si>
    <t>233,54014</t>
  </si>
  <si>
    <t>165,08117</t>
  </si>
  <si>
    <t>167,46863</t>
  </si>
  <si>
    <t>313,75000</t>
  </si>
  <si>
    <t>252,40000</t>
  </si>
  <si>
    <t>417,55000</t>
  </si>
  <si>
    <t>319,50000</t>
  </si>
  <si>
    <t>414,15000</t>
  </si>
  <si>
    <t>302,75000</t>
  </si>
  <si>
    <t>183,86535</t>
  </si>
  <si>
    <t>174,09352</t>
  </si>
  <si>
    <t>344,20000</t>
  </si>
  <si>
    <t>286,63577</t>
  </si>
  <si>
    <t>206,27372</t>
  </si>
  <si>
    <t>204,01072</t>
  </si>
  <si>
    <t>161,17650</t>
  </si>
  <si>
    <t>274,55000</t>
  </si>
  <si>
    <t>291,45000</t>
  </si>
  <si>
    <t>319,80000</t>
  </si>
  <si>
    <t>176,24516</t>
  </si>
  <si>
    <t>231,06670</t>
  </si>
  <si>
    <t>170,39384</t>
  </si>
  <si>
    <t>192,12035</t>
  </si>
  <si>
    <t>194,62624</t>
  </si>
  <si>
    <t>168,90613</t>
  </si>
  <si>
    <t>336,15000</t>
  </si>
  <si>
    <t>319,30000</t>
  </si>
  <si>
    <t>Büro Yönetimi ve Yönetici Asistanlığı</t>
  </si>
  <si>
    <t>Büro Yönetimi ve Yönetici Asistanlığı (İ.Ö)</t>
  </si>
  <si>
    <t>209,08748</t>
  </si>
  <si>
    <t>161,85028</t>
  </si>
  <si>
    <t>181,02670</t>
  </si>
  <si>
    <t>356,55000</t>
  </si>
  <si>
    <t>327,30000</t>
  </si>
  <si>
    <t>437,90000</t>
  </si>
  <si>
    <t>İnsan Kaynakları Yönetimi (İ.Ö)</t>
  </si>
  <si>
    <t>161,29237</t>
  </si>
  <si>
    <t>177,93282</t>
  </si>
  <si>
    <t>171,07199</t>
  </si>
  <si>
    <t>288,10000</t>
  </si>
  <si>
    <t>184,35990</t>
  </si>
  <si>
    <t>177,49228</t>
  </si>
  <si>
    <t>180,02580</t>
  </si>
  <si>
    <t>329,20000</t>
  </si>
  <si>
    <t>162,53519</t>
  </si>
  <si>
    <t>296,40000</t>
  </si>
  <si>
    <t>181,05153</t>
  </si>
  <si>
    <t>161,56370</t>
  </si>
  <si>
    <t>174,54317</t>
  </si>
  <si>
    <t>226,45360</t>
  </si>
  <si>
    <t>176,47868</t>
  </si>
  <si>
    <t>195,61510</t>
  </si>
  <si>
    <t>168,49507</t>
  </si>
  <si>
    <t>175,04334</t>
  </si>
  <si>
    <t>209,11097</t>
  </si>
  <si>
    <t>169,69625</t>
  </si>
  <si>
    <t>177,67362</t>
  </si>
  <si>
    <t>Elektrik-Elektronik Mühendisliği</t>
  </si>
  <si>
    <t>264,11176</t>
  </si>
  <si>
    <t>238,10774</t>
  </si>
  <si>
    <t>280,85000</t>
  </si>
  <si>
    <t>GENEL
KONT.</t>
  </si>
  <si>
    <t>55</t>
  </si>
  <si>
    <t>60</t>
  </si>
  <si>
    <t>50</t>
  </si>
  <si>
    <t>45</t>
  </si>
  <si>
    <t>40</t>
  </si>
  <si>
    <t>46</t>
  </si>
  <si>
    <t>75</t>
  </si>
  <si>
    <t>Sağlık Kurumları İşletmeciliği (İ.Ö)</t>
  </si>
  <si>
    <t>Çağdaş Türk Lehçeleri ve Edebiyatları</t>
  </si>
  <si>
    <t>231,51221</t>
  </si>
  <si>
    <t>236,46090</t>
  </si>
  <si>
    <t>303,39592</t>
  </si>
  <si>
    <t>297,12507</t>
  </si>
  <si>
    <t>333,69679</t>
  </si>
  <si>
    <t>324,09479</t>
  </si>
  <si>
    <t>248,76125</t>
  </si>
  <si>
    <t>236,38309</t>
  </si>
  <si>
    <t>242,13295</t>
  </si>
  <si>
    <t>230,84971</t>
  </si>
  <si>
    <t>237,68630</t>
  </si>
  <si>
    <t>229,32520</t>
  </si>
  <si>
    <t>273,92293</t>
  </si>
  <si>
    <t>251,53799</t>
  </si>
  <si>
    <t>Uluslararası İlişkiler</t>
  </si>
  <si>
    <t>Uluslararası İlişkiler (İ.Ö)</t>
  </si>
  <si>
    <t>249,02926</t>
  </si>
  <si>
    <t>262,42874</t>
  </si>
  <si>
    <t>İllahiyat Fakültesi</t>
  </si>
  <si>
    <t>İlahiyat</t>
  </si>
  <si>
    <t>345,31097</t>
  </si>
  <si>
    <t>Mimarlık</t>
  </si>
  <si>
    <t>Şehir ve Bölge Planlama</t>
  </si>
  <si>
    <t>Mimarlık Fakültesi</t>
  </si>
  <si>
    <t>380,26498</t>
  </si>
  <si>
    <t>245,97465</t>
  </si>
  <si>
    <t>275,87283</t>
  </si>
  <si>
    <t>248,92540</t>
  </si>
  <si>
    <t>304,05884</t>
  </si>
  <si>
    <t>Teknoloji Fakültesi</t>
  </si>
  <si>
    <t>Mekatronik Mühendisliği</t>
  </si>
  <si>
    <t>Mekatronik Mühendisliği (M.T.O.K)</t>
  </si>
  <si>
    <t>263,50504</t>
  </si>
  <si>
    <t>242,79863</t>
  </si>
  <si>
    <t>Turizm İşletmeciliği (İ.Ö)</t>
  </si>
  <si>
    <t>428,12200</t>
  </si>
  <si>
    <t>357,61340</t>
  </si>
  <si>
    <t>319,40200</t>
  </si>
  <si>
    <t>390,30000</t>
  </si>
  <si>
    <t>393,95000</t>
  </si>
  <si>
    <t>299,05000</t>
  </si>
  <si>
    <t>311,30000</t>
  </si>
  <si>
    <t>296,65000</t>
  </si>
  <si>
    <t>316,07401</t>
  </si>
  <si>
    <t>271,48075</t>
  </si>
  <si>
    <t>256,05000</t>
  </si>
  <si>
    <t>240,01560</t>
  </si>
  <si>
    <t>220,23015</t>
  </si>
  <si>
    <t>233,23837</t>
  </si>
  <si>
    <t>222,90475</t>
  </si>
  <si>
    <t>239,36112</t>
  </si>
  <si>
    <t>199,01234</t>
  </si>
  <si>
    <t>214,14574</t>
  </si>
  <si>
    <t>172,71860</t>
  </si>
  <si>
    <t>240,23226</t>
  </si>
  <si>
    <t>198,88254</t>
  </si>
  <si>
    <t>186,78117</t>
  </si>
  <si>
    <t>Radyo ve Televizyon Programcılığı</t>
  </si>
  <si>
    <t>Radyo ve Televizyon Programcılığı (İ.Ö)</t>
  </si>
  <si>
    <t>264,17084</t>
  </si>
  <si>
    <t>238,71285</t>
  </si>
  <si>
    <t>322,00000</t>
  </si>
  <si>
    <t>339,55000</t>
  </si>
  <si>
    <t>296,80000</t>
  </si>
  <si>
    <t>346,30000</t>
  </si>
  <si>
    <t>303,15000</t>
  </si>
  <si>
    <t>166,07822</t>
  </si>
  <si>
    <t>403,20000</t>
  </si>
  <si>
    <t>201,28416</t>
  </si>
  <si>
    <t>171,56319</t>
  </si>
  <si>
    <t>349,40000</t>
  </si>
  <si>
    <t>312,30000</t>
  </si>
  <si>
    <t>242,73697</t>
  </si>
  <si>
    <t>210,43009</t>
  </si>
  <si>
    <t>188,86035</t>
  </si>
  <si>
    <t>308,80000</t>
  </si>
  <si>
    <t>178,74409</t>
  </si>
  <si>
    <t>319,20000</t>
  </si>
  <si>
    <t>Mekatronik (İ.Ö)</t>
  </si>
  <si>
    <t>180,46127</t>
  </si>
  <si>
    <t>179,52513</t>
  </si>
  <si>
    <t>234,85227</t>
  </si>
  <si>
    <t>188,49429</t>
  </si>
  <si>
    <t>214,03509</t>
  </si>
  <si>
    <t>207,74250</t>
  </si>
  <si>
    <t>172,08858</t>
  </si>
  <si>
    <t>Yerel Yönetimler</t>
  </si>
  <si>
    <t>Yerel Yönetimler (İ.Ö)</t>
  </si>
  <si>
    <t>226,79515</t>
  </si>
  <si>
    <t>171,14038</t>
  </si>
  <si>
    <t>357,60000</t>
  </si>
  <si>
    <t>224,50407</t>
  </si>
  <si>
    <t>157,15234</t>
  </si>
  <si>
    <t>170,763325</t>
  </si>
  <si>
    <t>351,40000</t>
  </si>
  <si>
    <t>301,25000</t>
  </si>
  <si>
    <t>233,60973</t>
  </si>
  <si>
    <t>200,46100</t>
  </si>
  <si>
    <t>İş Sağlığı ve Güvenliği</t>
  </si>
  <si>
    <t>İş Sağlığı ve Güvenliği (İ.Ö)</t>
  </si>
  <si>
    <t>388,40000</t>
  </si>
  <si>
    <t>216,70140</t>
  </si>
  <si>
    <t>165,81733</t>
  </si>
  <si>
    <t>162,85180</t>
  </si>
  <si>
    <t>318,10000</t>
  </si>
  <si>
    <t>160,41638</t>
  </si>
  <si>
    <t>166,35132</t>
  </si>
  <si>
    <t>Sosyal Güvenlik</t>
  </si>
  <si>
    <t>Sosyal Güvenlik (İ.Ö)</t>
  </si>
  <si>
    <t>306,20000</t>
  </si>
  <si>
    <t>281,16621</t>
  </si>
  <si>
    <t>194,78435</t>
  </si>
  <si>
    <t>274,60000</t>
  </si>
  <si>
    <t>171,28441</t>
  </si>
  <si>
    <t>307,25000</t>
  </si>
  <si>
    <t>162,93527</t>
  </si>
  <si>
    <t>Halkla İlişkiler ve Tanıtım</t>
  </si>
  <si>
    <t>Halkla İlişkiler ve Tanıtım (İ.Ö)</t>
  </si>
  <si>
    <t>236,85582</t>
  </si>
  <si>
    <t>175,08096</t>
  </si>
  <si>
    <t>176,28882</t>
  </si>
  <si>
    <t>175,82542</t>
  </si>
  <si>
    <t>Yapı Denetimi</t>
  </si>
  <si>
    <t>186,98979</t>
  </si>
  <si>
    <t>234,06224</t>
  </si>
  <si>
    <t>177,15046</t>
  </si>
  <si>
    <t>208,93218</t>
  </si>
  <si>
    <t>166,63313</t>
  </si>
  <si>
    <t>248,39818</t>
  </si>
  <si>
    <t>210,35058</t>
  </si>
  <si>
    <t>162,52491</t>
  </si>
  <si>
    <t>226,26477</t>
  </si>
  <si>
    <t>182,72259</t>
  </si>
  <si>
    <t>177,40133</t>
  </si>
  <si>
    <t>64</t>
  </si>
  <si>
    <t>Optisyenlik</t>
  </si>
  <si>
    <t>250,39535</t>
  </si>
  <si>
    <t>368,60000</t>
  </si>
  <si>
    <t>MİNİMUM PUAN</t>
  </si>
  <si>
    <t>MER.
YER.
KONT.</t>
  </si>
  <si>
    <t>PROGRAM ADI</t>
  </si>
  <si>
    <t>Basım ve Yayın Teknolojileri</t>
  </si>
  <si>
    <t>Lojistik</t>
  </si>
  <si>
    <t>Elektronik Teknolojisi (İ.Ö)</t>
  </si>
  <si>
    <t>Çağrı Merkezi Hizmetleri</t>
  </si>
  <si>
    <t>Çağrı Merkezi Hizmetleri (İ.Ö)</t>
  </si>
  <si>
    <t xml:space="preserve">392,95000
</t>
  </si>
  <si>
    <t>Lojistik (İ.Ö)</t>
  </si>
  <si>
    <t>YER. 
PUAN
 TÜRÜ</t>
  </si>
  <si>
    <t>GENEL 
 KONT.</t>
  </si>
  <si>
    <t>MİNİMUM
PUAN</t>
  </si>
  <si>
    <t>DİL-1</t>
  </si>
  <si>
    <t>….</t>
  </si>
  <si>
    <t>İlahiyat (İ.Ö)</t>
  </si>
  <si>
    <t>Enerji Sistemleri Mühendisliği</t>
  </si>
  <si>
    <t>Sağlık Yönetimi</t>
  </si>
  <si>
    <t>Sağlık Yönetimi (İ.Ö)</t>
  </si>
  <si>
    <t>Uygulamalı Bilimler Yüksekokulu</t>
  </si>
  <si>
    <t>Uluslararası Ticaret ve Lojistik</t>
  </si>
  <si>
    <t>Uluslararası Ticaret ve Lojistik (İ.Ö)</t>
  </si>
  <si>
    <t>Çocuk Gelişimi</t>
  </si>
  <si>
    <t>Tıbbi Tanıtım ve Pazarlama</t>
  </si>
  <si>
    <t>Tıbbi Tanıtım ve Pazarlama (İ.Ö)</t>
  </si>
  <si>
    <t>Sivil Havacılık Kabin Hizmetleri</t>
  </si>
  <si>
    <t>Sivil Havacılık Kabin Hizmetleri (İ.Ö)</t>
  </si>
  <si>
    <t>Mütercim-Tercümanlık (İngilizce)</t>
  </si>
  <si>
    <t>Tıbbi Dokümantasyon ve Sekreterlik</t>
  </si>
  <si>
    <t>Tıbbi Dokümantasyon ve Sekreterlik (İ.Ö)</t>
  </si>
  <si>
    <t>Tıbbi Laboratuvar Teknikleri</t>
  </si>
  <si>
    <t>Tıbbi Laboratuvar Teknikleri (İ.Ö)</t>
  </si>
  <si>
    <t>MİNİMUM
OBP PUAN</t>
  </si>
  <si>
    <t>Makine Mühendisliği</t>
  </si>
  <si>
    <t>Yazılım Mühendisliği</t>
  </si>
  <si>
    <t>Seyehat İşletmeciliği ve Turizm Rehberliği</t>
  </si>
  <si>
    <t>Bankacılık ve Finans</t>
  </si>
  <si>
    <t>Bankacılık ve Finans (İ.Ö)</t>
  </si>
  <si>
    <t>Basım ve Yayın Teknolojileri (İ.Ö)</t>
  </si>
  <si>
    <t>Aşçılık</t>
  </si>
  <si>
    <t>Kontrol ve Otomasyon</t>
  </si>
  <si>
    <t>Medya ve İletişim</t>
  </si>
  <si>
    <t>Yeni açılan program</t>
  </si>
  <si>
    <t>…</t>
  </si>
  <si>
    <t>KIRKLARELİ ÜNİVERSİTESİ 
MERKEZİ YERLEŞTİRME PUANI İLE 
2017-2018 EĞİTİM-ÖĞRETİM YILI GÜZ YARIYILI
YATAY GEÇİŞ KONTENJANLARI VE TABAN PUANLARI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</si>
</sst>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12" x14ac:knownFonts="1"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7"/>
      <color rgb="FF0070C0"/>
      <name val="Times New Roman"/>
      <family val="1"/>
      <charset val="162"/>
    </font>
    <font>
      <sz val="11"/>
      <color rgb="FF0070C0"/>
      <name val="Times New Roman"/>
      <family val="1"/>
      <charset val="162"/>
    </font>
    <font>
      <b/>
      <sz val="8"/>
      <color rgb="FF0070C0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sz val="8"/>
      <color rgb="FF0070C0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/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10" fillId="0" borderId="2" xfId="0" applyNumberFormat="1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1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"/>
  <sheetViews>
    <sheetView tabSelected="1" zoomScaleNormal="100" workbookViewId="0">
      <selection sqref="A1:T1"/>
    </sheetView>
  </sheetViews>
  <sheetFormatPr defaultRowHeight="18" customHeight="1" x14ac:dyDescent="0.25"/>
  <cols>
    <col min="1" max="1" width="23.42578125" style="11" customWidth="1"/>
    <col min="2" max="2" width="22" style="11" customWidth="1"/>
    <col min="3" max="3" width="5.28515625" style="11" bestFit="1" customWidth="1"/>
    <col min="4" max="4" width="6.28515625" style="11" bestFit="1" customWidth="1"/>
    <col min="5" max="5" width="5.28515625" style="31" bestFit="1" customWidth="1"/>
    <col min="6" max="6" width="8.85546875" style="11" bestFit="1" customWidth="1"/>
    <col min="7" max="7" width="5.28515625" style="11" bestFit="1" customWidth="1"/>
    <col min="8" max="8" width="6.28515625" style="11" bestFit="1" customWidth="1"/>
    <col min="9" max="9" width="6.140625" style="31" customWidth="1"/>
    <col min="10" max="10" width="8.28515625" style="11" bestFit="1" customWidth="1"/>
    <col min="11" max="11" width="5.28515625" style="11" bestFit="1" customWidth="1"/>
    <col min="12" max="12" width="5.85546875" style="11" bestFit="1" customWidth="1"/>
    <col min="13" max="13" width="5.28515625" style="11" bestFit="1" customWidth="1"/>
    <col min="14" max="15" width="8.28515625" style="11" bestFit="1" customWidth="1"/>
    <col min="16" max="16" width="5.28515625" style="11" bestFit="1" customWidth="1"/>
    <col min="17" max="17" width="5.85546875" style="11" bestFit="1" customWidth="1"/>
    <col min="18" max="18" width="5.28515625" style="11" bestFit="1" customWidth="1"/>
    <col min="19" max="20" width="8.28515625" style="11" bestFit="1" customWidth="1"/>
    <col min="21" max="16384" width="9.140625" style="1"/>
  </cols>
  <sheetData>
    <row r="1" spans="1:20" ht="73.5" customHeight="1" x14ac:dyDescent="0.25">
      <c r="A1" s="57" t="s">
        <v>373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8" customHeight="1" x14ac:dyDescent="0.25">
      <c r="A2" s="64" t="s">
        <v>68</v>
      </c>
      <c r="B2" s="64" t="s">
        <v>331</v>
      </c>
      <c r="C2" s="54">
        <v>2013</v>
      </c>
      <c r="D2" s="55"/>
      <c r="E2" s="55"/>
      <c r="F2" s="56"/>
      <c r="G2" s="54">
        <v>2014</v>
      </c>
      <c r="H2" s="55"/>
      <c r="I2" s="55"/>
      <c r="J2" s="56"/>
      <c r="K2" s="54">
        <v>2015</v>
      </c>
      <c r="L2" s="55"/>
      <c r="M2" s="55"/>
      <c r="N2" s="55"/>
      <c r="O2" s="56"/>
      <c r="P2" s="54">
        <v>2016</v>
      </c>
      <c r="Q2" s="55"/>
      <c r="R2" s="55"/>
      <c r="S2" s="55"/>
      <c r="T2" s="56"/>
    </row>
    <row r="3" spans="1:20" ht="42.75" customHeight="1" x14ac:dyDescent="0.25">
      <c r="A3" s="65"/>
      <c r="B3" s="65"/>
      <c r="C3" s="2" t="s">
        <v>57</v>
      </c>
      <c r="D3" s="2" t="s">
        <v>181</v>
      </c>
      <c r="E3" s="3" t="s">
        <v>330</v>
      </c>
      <c r="F3" s="2" t="s">
        <v>329</v>
      </c>
      <c r="G3" s="2" t="s">
        <v>57</v>
      </c>
      <c r="H3" s="2" t="s">
        <v>181</v>
      </c>
      <c r="I3" s="3" t="s">
        <v>330</v>
      </c>
      <c r="J3" s="2" t="s">
        <v>329</v>
      </c>
      <c r="K3" s="4" t="s">
        <v>339</v>
      </c>
      <c r="L3" s="4" t="s">
        <v>340</v>
      </c>
      <c r="M3" s="3" t="s">
        <v>330</v>
      </c>
      <c r="N3" s="4" t="s">
        <v>341</v>
      </c>
      <c r="O3" s="4" t="s">
        <v>361</v>
      </c>
      <c r="P3" s="4" t="s">
        <v>339</v>
      </c>
      <c r="Q3" s="4" t="s">
        <v>340</v>
      </c>
      <c r="R3" s="3" t="s">
        <v>330</v>
      </c>
      <c r="S3" s="4" t="s">
        <v>341</v>
      </c>
      <c r="T3" s="4" t="s">
        <v>361</v>
      </c>
    </row>
    <row r="4" spans="1:20" s="5" customFormat="1" ht="23.25" customHeight="1" x14ac:dyDescent="0.2">
      <c r="A4" s="6" t="s">
        <v>6</v>
      </c>
      <c r="B4" s="6" t="s">
        <v>190</v>
      </c>
      <c r="C4" s="62" t="s">
        <v>371</v>
      </c>
      <c r="D4" s="62"/>
      <c r="E4" s="62"/>
      <c r="F4" s="63"/>
      <c r="G4" s="7" t="s">
        <v>10</v>
      </c>
      <c r="H4" s="7">
        <v>50</v>
      </c>
      <c r="I4" s="12">
        <f>ROUNDDOWN((H4*0.3),0)</f>
        <v>15</v>
      </c>
      <c r="J4" s="7">
        <v>291.21643</v>
      </c>
      <c r="K4" s="8" t="s">
        <v>10</v>
      </c>
      <c r="L4" s="8">
        <v>50</v>
      </c>
      <c r="M4" s="32">
        <f>ROUNDDOWN((L4*0.3),0)</f>
        <v>15</v>
      </c>
      <c r="N4" s="13">
        <v>301.90598</v>
      </c>
      <c r="O4" s="8" t="s">
        <v>343</v>
      </c>
      <c r="P4" s="8" t="s">
        <v>10</v>
      </c>
      <c r="Q4" s="8">
        <v>50</v>
      </c>
      <c r="R4" s="32">
        <f>ROUNDDOWN((Q4*0.3),0)</f>
        <v>15</v>
      </c>
      <c r="S4" s="13">
        <v>304.48428000000001</v>
      </c>
      <c r="T4" s="8" t="s">
        <v>343</v>
      </c>
    </row>
    <row r="5" spans="1:20" s="5" customFormat="1" ht="23.25" customHeight="1" x14ac:dyDescent="0.2">
      <c r="A5" s="14" t="s">
        <v>6</v>
      </c>
      <c r="B5" s="14" t="s">
        <v>7</v>
      </c>
      <c r="C5" s="16" t="s">
        <v>8</v>
      </c>
      <c r="D5" s="16" t="s">
        <v>183</v>
      </c>
      <c r="E5" s="12">
        <f>ROUNDDOWN((D5*0.3),0)</f>
        <v>18</v>
      </c>
      <c r="F5" s="17" t="s">
        <v>69</v>
      </c>
      <c r="G5" s="16" t="s">
        <v>8</v>
      </c>
      <c r="H5" s="16" t="s">
        <v>183</v>
      </c>
      <c r="I5" s="12">
        <f t="shared" ref="I5:I7" si="0">ROUNDDOWN((H5*0.3),0)</f>
        <v>18</v>
      </c>
      <c r="J5" s="17" t="s">
        <v>191</v>
      </c>
      <c r="K5" s="8" t="s">
        <v>8</v>
      </c>
      <c r="L5" s="8">
        <v>60</v>
      </c>
      <c r="M5" s="32">
        <f t="shared" ref="M5:M31" si="1">ROUNDDOWN((L5*0.3),0)</f>
        <v>18</v>
      </c>
      <c r="N5" s="13">
        <v>260.51882000000001</v>
      </c>
      <c r="O5" s="8" t="s">
        <v>343</v>
      </c>
      <c r="P5" s="8" t="s">
        <v>8</v>
      </c>
      <c r="Q5" s="8">
        <v>60</v>
      </c>
      <c r="R5" s="32">
        <f t="shared" ref="R5:R67" si="2">ROUNDDOWN((Q5*0.3),0)</f>
        <v>18</v>
      </c>
      <c r="S5" s="13">
        <v>268.09338000000002</v>
      </c>
      <c r="T5" s="8" t="s">
        <v>343</v>
      </c>
    </row>
    <row r="6" spans="1:20" s="5" customFormat="1" ht="23.25" customHeight="1" x14ac:dyDescent="0.2">
      <c r="A6" s="14" t="s">
        <v>6</v>
      </c>
      <c r="B6" s="14" t="s">
        <v>84</v>
      </c>
      <c r="C6" s="15" t="s">
        <v>8</v>
      </c>
      <c r="D6" s="15">
        <v>60</v>
      </c>
      <c r="E6" s="12">
        <f t="shared" ref="E6:E7" si="3">ROUNDDOWN((D6*0.3),0)</f>
        <v>18</v>
      </c>
      <c r="F6" s="17" t="s">
        <v>70</v>
      </c>
      <c r="G6" s="15" t="s">
        <v>8</v>
      </c>
      <c r="H6" s="15">
        <v>60</v>
      </c>
      <c r="I6" s="12">
        <f t="shared" si="0"/>
        <v>18</v>
      </c>
      <c r="J6" s="17" t="s">
        <v>192</v>
      </c>
      <c r="K6" s="8" t="s">
        <v>8</v>
      </c>
      <c r="L6" s="8">
        <v>60</v>
      </c>
      <c r="M6" s="32">
        <f t="shared" si="1"/>
        <v>18</v>
      </c>
      <c r="N6" s="13">
        <v>251.08514</v>
      </c>
      <c r="O6" s="8" t="s">
        <v>343</v>
      </c>
      <c r="P6" s="8" t="s">
        <v>8</v>
      </c>
      <c r="Q6" s="8">
        <v>60</v>
      </c>
      <c r="R6" s="32">
        <f t="shared" si="2"/>
        <v>18</v>
      </c>
      <c r="S6" s="13">
        <v>256.55394000000001</v>
      </c>
      <c r="T6" s="8" t="s">
        <v>343</v>
      </c>
    </row>
    <row r="7" spans="1:20" s="5" customFormat="1" ht="23.25" customHeight="1" x14ac:dyDescent="0.2">
      <c r="A7" s="14" t="s">
        <v>6</v>
      </c>
      <c r="B7" s="14" t="s">
        <v>58</v>
      </c>
      <c r="C7" s="15" t="s">
        <v>59</v>
      </c>
      <c r="D7" s="15">
        <v>30</v>
      </c>
      <c r="E7" s="12">
        <f t="shared" si="3"/>
        <v>9</v>
      </c>
      <c r="F7" s="15">
        <v>198.17948999999999</v>
      </c>
      <c r="G7" s="15" t="s">
        <v>59</v>
      </c>
      <c r="H7" s="15">
        <v>30</v>
      </c>
      <c r="I7" s="12">
        <f t="shared" si="0"/>
        <v>9</v>
      </c>
      <c r="J7" s="15">
        <v>206.01718</v>
      </c>
      <c r="K7" s="8" t="s">
        <v>59</v>
      </c>
      <c r="L7" s="8">
        <v>25</v>
      </c>
      <c r="M7" s="32">
        <f t="shared" si="1"/>
        <v>7</v>
      </c>
      <c r="N7" s="13">
        <v>222.57529</v>
      </c>
      <c r="O7" s="8" t="s">
        <v>343</v>
      </c>
      <c r="P7" s="8" t="s">
        <v>59</v>
      </c>
      <c r="Q7" s="8">
        <v>30</v>
      </c>
      <c r="R7" s="32">
        <f t="shared" si="2"/>
        <v>9</v>
      </c>
      <c r="S7" s="13">
        <v>232.04376999999999</v>
      </c>
      <c r="T7" s="8" t="s">
        <v>343</v>
      </c>
    </row>
    <row r="8" spans="1:20" s="5" customFormat="1" ht="23.25" customHeight="1" x14ac:dyDescent="0.2">
      <c r="A8" s="14" t="s">
        <v>6</v>
      </c>
      <c r="B8" s="14" t="s">
        <v>356</v>
      </c>
      <c r="C8" s="59" t="s">
        <v>371</v>
      </c>
      <c r="D8" s="59"/>
      <c r="E8" s="59"/>
      <c r="F8" s="59"/>
      <c r="G8" s="59"/>
      <c r="H8" s="59"/>
      <c r="I8" s="59"/>
      <c r="J8" s="60"/>
      <c r="K8" s="8" t="s">
        <v>342</v>
      </c>
      <c r="L8" s="8">
        <v>30</v>
      </c>
      <c r="M8" s="32">
        <f t="shared" si="1"/>
        <v>9</v>
      </c>
      <c r="N8" s="18">
        <v>345.85951999999997</v>
      </c>
      <c r="O8" s="8" t="s">
        <v>343</v>
      </c>
      <c r="P8" s="8" t="s">
        <v>342</v>
      </c>
      <c r="Q8" s="8">
        <v>30</v>
      </c>
      <c r="R8" s="32">
        <f t="shared" si="2"/>
        <v>9</v>
      </c>
      <c r="S8" s="18">
        <v>367.79869000000002</v>
      </c>
      <c r="T8" s="8" t="s">
        <v>343</v>
      </c>
    </row>
    <row r="9" spans="1:20" s="5" customFormat="1" ht="23.25" customHeight="1" x14ac:dyDescent="0.2">
      <c r="A9" s="14" t="s">
        <v>6</v>
      </c>
      <c r="B9" s="14" t="s">
        <v>60</v>
      </c>
      <c r="C9" s="15" t="s">
        <v>8</v>
      </c>
      <c r="D9" s="15">
        <v>55</v>
      </c>
      <c r="E9" s="12">
        <f>ROUNDDOWN((D9*0.3),0)</f>
        <v>16</v>
      </c>
      <c r="F9" s="15">
        <v>301.72118999999998</v>
      </c>
      <c r="G9" s="15" t="s">
        <v>8</v>
      </c>
      <c r="H9" s="15">
        <v>55</v>
      </c>
      <c r="I9" s="12">
        <f>ROUNDDOWN((H9*0.3),0)</f>
        <v>16</v>
      </c>
      <c r="J9" s="15">
        <v>287.94623000000001</v>
      </c>
      <c r="K9" s="8" t="s">
        <v>8</v>
      </c>
      <c r="L9" s="8">
        <v>55</v>
      </c>
      <c r="M9" s="32">
        <f t="shared" si="1"/>
        <v>16</v>
      </c>
      <c r="N9" s="18">
        <v>296.35572000000002</v>
      </c>
      <c r="O9" s="8" t="s">
        <v>343</v>
      </c>
      <c r="P9" s="8" t="s">
        <v>8</v>
      </c>
      <c r="Q9" s="8">
        <v>60</v>
      </c>
      <c r="R9" s="32">
        <f t="shared" si="2"/>
        <v>18</v>
      </c>
      <c r="S9" s="18">
        <v>307.77174000000002</v>
      </c>
      <c r="T9" s="8" t="s">
        <v>343</v>
      </c>
    </row>
    <row r="10" spans="1:20" s="5" customFormat="1" ht="23.25" customHeight="1" x14ac:dyDescent="0.2">
      <c r="A10" s="14" t="s">
        <v>6</v>
      </c>
      <c r="B10" s="14" t="s">
        <v>85</v>
      </c>
      <c r="C10" s="15" t="s">
        <v>8</v>
      </c>
      <c r="D10" s="15">
        <v>55</v>
      </c>
      <c r="E10" s="12">
        <f t="shared" ref="E10:E22" si="4">ROUNDDOWN((D10*0.3),0)</f>
        <v>16</v>
      </c>
      <c r="F10" s="15">
        <v>290.16842000000003</v>
      </c>
      <c r="G10" s="15" t="s">
        <v>8</v>
      </c>
      <c r="H10" s="15">
        <v>55</v>
      </c>
      <c r="I10" s="12">
        <f t="shared" ref="I10:I25" si="5">ROUNDDOWN((H10*0.3),0)</f>
        <v>16</v>
      </c>
      <c r="J10" s="15">
        <v>272.37824999999998</v>
      </c>
      <c r="K10" s="8" t="s">
        <v>8</v>
      </c>
      <c r="L10" s="8">
        <v>55</v>
      </c>
      <c r="M10" s="32">
        <f t="shared" si="1"/>
        <v>16</v>
      </c>
      <c r="N10" s="18">
        <v>281.99322000000001</v>
      </c>
      <c r="O10" s="8" t="s">
        <v>343</v>
      </c>
      <c r="P10" s="8" t="s">
        <v>8</v>
      </c>
      <c r="Q10" s="8">
        <v>60</v>
      </c>
      <c r="R10" s="32">
        <f t="shared" si="2"/>
        <v>18</v>
      </c>
      <c r="S10" s="18">
        <v>290.74076000000002</v>
      </c>
      <c r="T10" s="8" t="s">
        <v>343</v>
      </c>
    </row>
    <row r="11" spans="1:20" s="5" customFormat="1" ht="23.25" customHeight="1" x14ac:dyDescent="0.2">
      <c r="A11" s="14" t="s">
        <v>6</v>
      </c>
      <c r="B11" s="14" t="s">
        <v>9</v>
      </c>
      <c r="C11" s="15" t="s">
        <v>10</v>
      </c>
      <c r="D11" s="15">
        <v>65</v>
      </c>
      <c r="E11" s="12">
        <f t="shared" si="4"/>
        <v>19</v>
      </c>
      <c r="F11" s="17" t="s">
        <v>71</v>
      </c>
      <c r="G11" s="15" t="s">
        <v>10</v>
      </c>
      <c r="H11" s="15">
        <v>65</v>
      </c>
      <c r="I11" s="12">
        <f t="shared" si="5"/>
        <v>19</v>
      </c>
      <c r="J11" s="17" t="s">
        <v>193</v>
      </c>
      <c r="K11" s="8" t="s">
        <v>10</v>
      </c>
      <c r="L11" s="8">
        <v>65</v>
      </c>
      <c r="M11" s="32">
        <f t="shared" si="1"/>
        <v>19</v>
      </c>
      <c r="N11" s="18">
        <v>304.56747000000001</v>
      </c>
      <c r="O11" s="8" t="s">
        <v>343</v>
      </c>
      <c r="P11" s="8" t="s">
        <v>10</v>
      </c>
      <c r="Q11" s="8">
        <v>65</v>
      </c>
      <c r="R11" s="32">
        <f t="shared" si="2"/>
        <v>19</v>
      </c>
      <c r="S11" s="18">
        <v>320.43535000000003</v>
      </c>
      <c r="T11" s="8" t="s">
        <v>343</v>
      </c>
    </row>
    <row r="12" spans="1:20" s="5" customFormat="1" ht="23.25" customHeight="1" x14ac:dyDescent="0.2">
      <c r="A12" s="14" t="s">
        <v>6</v>
      </c>
      <c r="B12" s="14" t="s">
        <v>86</v>
      </c>
      <c r="C12" s="15" t="s">
        <v>10</v>
      </c>
      <c r="D12" s="15">
        <v>65</v>
      </c>
      <c r="E12" s="12">
        <f t="shared" si="4"/>
        <v>19</v>
      </c>
      <c r="F12" s="17" t="s">
        <v>72</v>
      </c>
      <c r="G12" s="15" t="s">
        <v>10</v>
      </c>
      <c r="H12" s="15">
        <v>65</v>
      </c>
      <c r="I12" s="12">
        <f t="shared" si="5"/>
        <v>19</v>
      </c>
      <c r="J12" s="17" t="s">
        <v>194</v>
      </c>
      <c r="K12" s="8" t="s">
        <v>10</v>
      </c>
      <c r="L12" s="8">
        <v>65</v>
      </c>
      <c r="M12" s="32">
        <f t="shared" si="1"/>
        <v>19</v>
      </c>
      <c r="N12" s="18">
        <v>291.10748999999998</v>
      </c>
      <c r="O12" s="8" t="s">
        <v>343</v>
      </c>
      <c r="P12" s="8" t="s">
        <v>10</v>
      </c>
      <c r="Q12" s="8">
        <v>65</v>
      </c>
      <c r="R12" s="32">
        <f t="shared" si="2"/>
        <v>19</v>
      </c>
      <c r="S12" s="18">
        <v>305.88296000000003</v>
      </c>
      <c r="T12" s="8" t="s">
        <v>343</v>
      </c>
    </row>
    <row r="13" spans="1:20" s="5" customFormat="1" ht="23.25" customHeight="1" x14ac:dyDescent="0.2">
      <c r="A13" s="14" t="s">
        <v>6</v>
      </c>
      <c r="B13" s="14" t="s">
        <v>11</v>
      </c>
      <c r="C13" s="15" t="s">
        <v>10</v>
      </c>
      <c r="D13" s="15">
        <v>60</v>
      </c>
      <c r="E13" s="12">
        <f t="shared" si="4"/>
        <v>18</v>
      </c>
      <c r="F13" s="17" t="s">
        <v>73</v>
      </c>
      <c r="G13" s="15" t="s">
        <v>10</v>
      </c>
      <c r="H13" s="15">
        <v>60</v>
      </c>
      <c r="I13" s="12">
        <f t="shared" si="5"/>
        <v>18</v>
      </c>
      <c r="J13" s="17" t="s">
        <v>195</v>
      </c>
      <c r="K13" s="8" t="s">
        <v>10</v>
      </c>
      <c r="L13" s="8">
        <v>60</v>
      </c>
      <c r="M13" s="32">
        <f t="shared" si="1"/>
        <v>18</v>
      </c>
      <c r="N13" s="13">
        <v>333.89267000000001</v>
      </c>
      <c r="O13" s="8" t="s">
        <v>343</v>
      </c>
      <c r="P13" s="8" t="s">
        <v>10</v>
      </c>
      <c r="Q13" s="8">
        <v>60</v>
      </c>
      <c r="R13" s="32">
        <f t="shared" si="2"/>
        <v>18</v>
      </c>
      <c r="S13" s="13">
        <v>351.09938</v>
      </c>
      <c r="T13" s="8" t="s">
        <v>343</v>
      </c>
    </row>
    <row r="14" spans="1:20" s="5" customFormat="1" ht="23.25" customHeight="1" x14ac:dyDescent="0.2">
      <c r="A14" s="14" t="s">
        <v>6</v>
      </c>
      <c r="B14" s="14" t="s">
        <v>87</v>
      </c>
      <c r="C14" s="15" t="s">
        <v>10</v>
      </c>
      <c r="D14" s="15">
        <v>60</v>
      </c>
      <c r="E14" s="12">
        <f t="shared" si="4"/>
        <v>18</v>
      </c>
      <c r="F14" s="17" t="s">
        <v>74</v>
      </c>
      <c r="G14" s="15" t="s">
        <v>10</v>
      </c>
      <c r="H14" s="15">
        <v>60</v>
      </c>
      <c r="I14" s="12">
        <f t="shared" si="5"/>
        <v>18</v>
      </c>
      <c r="J14" s="17" t="s">
        <v>196</v>
      </c>
      <c r="K14" s="8" t="s">
        <v>10</v>
      </c>
      <c r="L14" s="8">
        <v>60</v>
      </c>
      <c r="M14" s="32">
        <f t="shared" si="1"/>
        <v>18</v>
      </c>
      <c r="N14" s="13">
        <v>314.37139000000002</v>
      </c>
      <c r="O14" s="8" t="s">
        <v>343</v>
      </c>
      <c r="P14" s="8" t="s">
        <v>10</v>
      </c>
      <c r="Q14" s="8">
        <v>60</v>
      </c>
      <c r="R14" s="32">
        <f t="shared" si="2"/>
        <v>18</v>
      </c>
      <c r="S14" s="13">
        <v>336.24457000000001</v>
      </c>
      <c r="T14" s="8" t="s">
        <v>343</v>
      </c>
    </row>
    <row r="15" spans="1:20" s="5" customFormat="1" ht="23.25" customHeight="1" x14ac:dyDescent="0.2">
      <c r="A15" s="14" t="s">
        <v>12</v>
      </c>
      <c r="B15" s="14" t="s">
        <v>61</v>
      </c>
      <c r="C15" s="16" t="s">
        <v>14</v>
      </c>
      <c r="D15" s="16" t="s">
        <v>182</v>
      </c>
      <c r="E15" s="12">
        <f t="shared" si="4"/>
        <v>16</v>
      </c>
      <c r="F15" s="17" t="s">
        <v>75</v>
      </c>
      <c r="G15" s="16" t="s">
        <v>14</v>
      </c>
      <c r="H15" s="16" t="s">
        <v>182</v>
      </c>
      <c r="I15" s="12">
        <f t="shared" si="5"/>
        <v>16</v>
      </c>
      <c r="J15" s="17" t="s">
        <v>197</v>
      </c>
      <c r="K15" s="8" t="s">
        <v>14</v>
      </c>
      <c r="L15" s="8">
        <v>60</v>
      </c>
      <c r="M15" s="32">
        <f t="shared" si="1"/>
        <v>18</v>
      </c>
      <c r="N15" s="13">
        <v>244.21729999999999</v>
      </c>
      <c r="O15" s="8" t="s">
        <v>343</v>
      </c>
      <c r="P15" s="8" t="s">
        <v>14</v>
      </c>
      <c r="Q15" s="8">
        <v>60</v>
      </c>
      <c r="R15" s="32">
        <f t="shared" si="2"/>
        <v>18</v>
      </c>
      <c r="S15" s="13">
        <v>245.69534999999999</v>
      </c>
      <c r="T15" s="8" t="s">
        <v>343</v>
      </c>
    </row>
    <row r="16" spans="1:20" s="5" customFormat="1" ht="23.25" customHeight="1" x14ac:dyDescent="0.2">
      <c r="A16" s="14" t="s">
        <v>12</v>
      </c>
      <c r="B16" s="14" t="s">
        <v>88</v>
      </c>
      <c r="C16" s="16" t="s">
        <v>14</v>
      </c>
      <c r="D16" s="16" t="s">
        <v>182</v>
      </c>
      <c r="E16" s="12">
        <f t="shared" si="4"/>
        <v>16</v>
      </c>
      <c r="F16" s="17" t="s">
        <v>76</v>
      </c>
      <c r="G16" s="16" t="s">
        <v>14</v>
      </c>
      <c r="H16" s="16" t="s">
        <v>182</v>
      </c>
      <c r="I16" s="12">
        <f t="shared" si="5"/>
        <v>16</v>
      </c>
      <c r="J16" s="17" t="s">
        <v>198</v>
      </c>
      <c r="K16" s="8" t="s">
        <v>14</v>
      </c>
      <c r="L16" s="8">
        <v>60</v>
      </c>
      <c r="M16" s="32">
        <f t="shared" si="1"/>
        <v>18</v>
      </c>
      <c r="N16" s="13">
        <v>236.57693</v>
      </c>
      <c r="O16" s="8" t="s">
        <v>343</v>
      </c>
      <c r="P16" s="8" t="s">
        <v>14</v>
      </c>
      <c r="Q16" s="8">
        <v>60</v>
      </c>
      <c r="R16" s="32">
        <f t="shared" si="2"/>
        <v>18</v>
      </c>
      <c r="S16" s="13">
        <v>231.97987000000001</v>
      </c>
      <c r="T16" s="8" t="s">
        <v>343</v>
      </c>
    </row>
    <row r="17" spans="1:20" s="5" customFormat="1" ht="21" customHeight="1" x14ac:dyDescent="0.2">
      <c r="A17" s="14" t="s">
        <v>12</v>
      </c>
      <c r="B17" s="14" t="s">
        <v>13</v>
      </c>
      <c r="C17" s="15" t="s">
        <v>14</v>
      </c>
      <c r="D17" s="15">
        <v>60</v>
      </c>
      <c r="E17" s="12">
        <f t="shared" si="4"/>
        <v>18</v>
      </c>
      <c r="F17" s="17" t="s">
        <v>179</v>
      </c>
      <c r="G17" s="15" t="s">
        <v>14</v>
      </c>
      <c r="H17" s="15">
        <v>60</v>
      </c>
      <c r="I17" s="12">
        <f t="shared" si="5"/>
        <v>18</v>
      </c>
      <c r="J17" s="17" t="s">
        <v>199</v>
      </c>
      <c r="K17" s="8" t="s">
        <v>14</v>
      </c>
      <c r="L17" s="8">
        <v>60</v>
      </c>
      <c r="M17" s="32">
        <f t="shared" si="1"/>
        <v>18</v>
      </c>
      <c r="N17" s="13">
        <v>240.50618</v>
      </c>
      <c r="O17" s="8" t="s">
        <v>343</v>
      </c>
      <c r="P17" s="8" t="s">
        <v>14</v>
      </c>
      <c r="Q17" s="8">
        <v>60</v>
      </c>
      <c r="R17" s="32">
        <f t="shared" si="2"/>
        <v>18</v>
      </c>
      <c r="S17" s="13">
        <v>246.20846</v>
      </c>
      <c r="T17" s="8" t="s">
        <v>343</v>
      </c>
    </row>
    <row r="18" spans="1:20" s="5" customFormat="1" ht="21" customHeight="1" x14ac:dyDescent="0.2">
      <c r="A18" s="14" t="s">
        <v>12</v>
      </c>
      <c r="B18" s="14" t="s">
        <v>89</v>
      </c>
      <c r="C18" s="15" t="s">
        <v>14</v>
      </c>
      <c r="D18" s="15">
        <v>60</v>
      </c>
      <c r="E18" s="12">
        <f t="shared" si="4"/>
        <v>18</v>
      </c>
      <c r="F18" s="17" t="s">
        <v>77</v>
      </c>
      <c r="G18" s="15" t="s">
        <v>14</v>
      </c>
      <c r="H18" s="15">
        <v>60</v>
      </c>
      <c r="I18" s="12">
        <f t="shared" si="5"/>
        <v>18</v>
      </c>
      <c r="J18" s="17" t="s">
        <v>200</v>
      </c>
      <c r="K18" s="8" t="s">
        <v>14</v>
      </c>
      <c r="L18" s="8">
        <v>60</v>
      </c>
      <c r="M18" s="32">
        <f t="shared" si="1"/>
        <v>18</v>
      </c>
      <c r="N18" s="13">
        <v>232.28283999999999</v>
      </c>
      <c r="O18" s="8" t="s">
        <v>343</v>
      </c>
      <c r="P18" s="8" t="s">
        <v>14</v>
      </c>
      <c r="Q18" s="8">
        <v>60</v>
      </c>
      <c r="R18" s="32">
        <f t="shared" si="2"/>
        <v>18</v>
      </c>
      <c r="S18" s="13">
        <v>228.81074000000001</v>
      </c>
      <c r="T18" s="8" t="s">
        <v>343</v>
      </c>
    </row>
    <row r="19" spans="1:20" s="5" customFormat="1" ht="21" customHeight="1" x14ac:dyDescent="0.2">
      <c r="A19" s="14" t="s">
        <v>12</v>
      </c>
      <c r="B19" s="14" t="s">
        <v>15</v>
      </c>
      <c r="C19" s="15" t="s">
        <v>14</v>
      </c>
      <c r="D19" s="15">
        <v>60</v>
      </c>
      <c r="E19" s="12">
        <f t="shared" si="4"/>
        <v>18</v>
      </c>
      <c r="F19" s="17" t="s">
        <v>78</v>
      </c>
      <c r="G19" s="15" t="s">
        <v>14</v>
      </c>
      <c r="H19" s="15">
        <v>60</v>
      </c>
      <c r="I19" s="12">
        <f t="shared" si="5"/>
        <v>18</v>
      </c>
      <c r="J19" s="17" t="s">
        <v>201</v>
      </c>
      <c r="K19" s="8" t="s">
        <v>14</v>
      </c>
      <c r="L19" s="8">
        <v>60</v>
      </c>
      <c r="M19" s="32">
        <f t="shared" si="1"/>
        <v>18</v>
      </c>
      <c r="N19" s="13">
        <v>236.52081999999999</v>
      </c>
      <c r="O19" s="8" t="s">
        <v>343</v>
      </c>
      <c r="P19" s="8" t="s">
        <v>14</v>
      </c>
      <c r="Q19" s="8">
        <v>60</v>
      </c>
      <c r="R19" s="32">
        <f t="shared" si="2"/>
        <v>18</v>
      </c>
      <c r="S19" s="13">
        <v>240.97617</v>
      </c>
      <c r="T19" s="8" t="s">
        <v>343</v>
      </c>
    </row>
    <row r="20" spans="1:20" s="5" customFormat="1" ht="21" customHeight="1" x14ac:dyDescent="0.2">
      <c r="A20" s="14" t="s">
        <v>12</v>
      </c>
      <c r="B20" s="14" t="s">
        <v>90</v>
      </c>
      <c r="C20" s="15" t="s">
        <v>14</v>
      </c>
      <c r="D20" s="15">
        <v>60</v>
      </c>
      <c r="E20" s="12">
        <f t="shared" si="4"/>
        <v>18</v>
      </c>
      <c r="F20" s="17" t="s">
        <v>79</v>
      </c>
      <c r="G20" s="15" t="s">
        <v>14</v>
      </c>
      <c r="H20" s="15">
        <v>60</v>
      </c>
      <c r="I20" s="12">
        <f t="shared" si="5"/>
        <v>18</v>
      </c>
      <c r="J20" s="17" t="s">
        <v>202</v>
      </c>
      <c r="K20" s="8" t="s">
        <v>14</v>
      </c>
      <c r="L20" s="8">
        <v>60</v>
      </c>
      <c r="M20" s="32">
        <f t="shared" si="1"/>
        <v>18</v>
      </c>
      <c r="N20" s="13">
        <v>228.01908</v>
      </c>
      <c r="O20" s="8" t="s">
        <v>343</v>
      </c>
      <c r="P20" s="8" t="s">
        <v>14</v>
      </c>
      <c r="Q20" s="8">
        <v>60</v>
      </c>
      <c r="R20" s="32">
        <f t="shared" si="2"/>
        <v>18</v>
      </c>
      <c r="S20" s="13">
        <v>229.79225</v>
      </c>
      <c r="T20" s="8" t="s">
        <v>343</v>
      </c>
    </row>
    <row r="21" spans="1:20" s="5" customFormat="1" ht="21" customHeight="1" x14ac:dyDescent="0.2">
      <c r="A21" s="14" t="s">
        <v>12</v>
      </c>
      <c r="B21" s="14" t="s">
        <v>16</v>
      </c>
      <c r="C21" s="15" t="s">
        <v>17</v>
      </c>
      <c r="D21" s="15">
        <v>55</v>
      </c>
      <c r="E21" s="12">
        <f t="shared" si="4"/>
        <v>16</v>
      </c>
      <c r="F21" s="17" t="s">
        <v>80</v>
      </c>
      <c r="G21" s="15" t="s">
        <v>17</v>
      </c>
      <c r="H21" s="15">
        <v>60</v>
      </c>
      <c r="I21" s="12">
        <f t="shared" si="5"/>
        <v>18</v>
      </c>
      <c r="J21" s="17" t="s">
        <v>203</v>
      </c>
      <c r="K21" s="8" t="s">
        <v>17</v>
      </c>
      <c r="L21" s="8">
        <v>60</v>
      </c>
      <c r="M21" s="32">
        <f t="shared" si="1"/>
        <v>18</v>
      </c>
      <c r="N21" s="13">
        <v>271.28514999999999</v>
      </c>
      <c r="O21" s="8" t="s">
        <v>343</v>
      </c>
      <c r="P21" s="8" t="s">
        <v>8</v>
      </c>
      <c r="Q21" s="8">
        <v>60</v>
      </c>
      <c r="R21" s="32">
        <f t="shared" si="2"/>
        <v>18</v>
      </c>
      <c r="S21" s="13">
        <v>300.21946000000003</v>
      </c>
      <c r="T21" s="8" t="s">
        <v>343</v>
      </c>
    </row>
    <row r="22" spans="1:20" s="5" customFormat="1" ht="21" customHeight="1" x14ac:dyDescent="0.2">
      <c r="A22" s="14" t="s">
        <v>12</v>
      </c>
      <c r="B22" s="14" t="s">
        <v>91</v>
      </c>
      <c r="C22" s="15" t="s">
        <v>17</v>
      </c>
      <c r="D22" s="15">
        <v>55</v>
      </c>
      <c r="E22" s="12">
        <f t="shared" si="4"/>
        <v>16</v>
      </c>
      <c r="F22" s="17" t="s">
        <v>178</v>
      </c>
      <c r="G22" s="15" t="s">
        <v>17</v>
      </c>
      <c r="H22" s="15">
        <v>60</v>
      </c>
      <c r="I22" s="12">
        <f t="shared" si="5"/>
        <v>18</v>
      </c>
      <c r="J22" s="17" t="s">
        <v>204</v>
      </c>
      <c r="K22" s="8" t="s">
        <v>17</v>
      </c>
      <c r="L22" s="8">
        <v>60</v>
      </c>
      <c r="M22" s="32">
        <f t="shared" si="1"/>
        <v>18</v>
      </c>
      <c r="N22" s="13">
        <v>254.40975</v>
      </c>
      <c r="O22" s="8" t="s">
        <v>343</v>
      </c>
      <c r="P22" s="8" t="s">
        <v>8</v>
      </c>
      <c r="Q22" s="8">
        <v>60</v>
      </c>
      <c r="R22" s="32">
        <f t="shared" si="2"/>
        <v>18</v>
      </c>
      <c r="S22" s="13">
        <v>279.73809</v>
      </c>
      <c r="T22" s="8" t="s">
        <v>343</v>
      </c>
    </row>
    <row r="23" spans="1:20" s="5" customFormat="1" ht="21" customHeight="1" x14ac:dyDescent="0.2">
      <c r="A23" s="14" t="s">
        <v>12</v>
      </c>
      <c r="B23" s="14" t="s">
        <v>205</v>
      </c>
      <c r="C23" s="62" t="s">
        <v>371</v>
      </c>
      <c r="D23" s="62"/>
      <c r="E23" s="62"/>
      <c r="F23" s="63"/>
      <c r="G23" s="15" t="s">
        <v>17</v>
      </c>
      <c r="H23" s="15">
        <v>60</v>
      </c>
      <c r="I23" s="12">
        <f t="shared" si="5"/>
        <v>18</v>
      </c>
      <c r="J23" s="17" t="s">
        <v>208</v>
      </c>
      <c r="K23" s="8" t="s">
        <v>17</v>
      </c>
      <c r="L23" s="8">
        <v>60</v>
      </c>
      <c r="M23" s="32">
        <f t="shared" si="1"/>
        <v>18</v>
      </c>
      <c r="N23" s="13">
        <v>263.72255000000001</v>
      </c>
      <c r="O23" s="8" t="s">
        <v>343</v>
      </c>
      <c r="P23" s="8" t="s">
        <v>8</v>
      </c>
      <c r="Q23" s="8">
        <v>60</v>
      </c>
      <c r="R23" s="32">
        <f t="shared" si="2"/>
        <v>18</v>
      </c>
      <c r="S23" s="13">
        <v>288.68671999999998</v>
      </c>
      <c r="T23" s="8" t="s">
        <v>343</v>
      </c>
    </row>
    <row r="24" spans="1:20" s="5" customFormat="1" ht="21" customHeight="1" x14ac:dyDescent="0.2">
      <c r="A24" s="14" t="s">
        <v>12</v>
      </c>
      <c r="B24" s="14" t="s">
        <v>206</v>
      </c>
      <c r="C24" s="62" t="s">
        <v>371</v>
      </c>
      <c r="D24" s="62"/>
      <c r="E24" s="62"/>
      <c r="F24" s="63"/>
      <c r="G24" s="15" t="s">
        <v>17</v>
      </c>
      <c r="H24" s="15">
        <v>60</v>
      </c>
      <c r="I24" s="12">
        <f t="shared" si="5"/>
        <v>18</v>
      </c>
      <c r="J24" s="17" t="s">
        <v>207</v>
      </c>
      <c r="K24" s="8" t="s">
        <v>17</v>
      </c>
      <c r="L24" s="8">
        <v>60</v>
      </c>
      <c r="M24" s="32">
        <f t="shared" si="1"/>
        <v>18</v>
      </c>
      <c r="N24" s="13">
        <v>252.12</v>
      </c>
      <c r="O24" s="8" t="s">
        <v>343</v>
      </c>
      <c r="P24" s="8" t="s">
        <v>8</v>
      </c>
      <c r="Q24" s="8">
        <v>60</v>
      </c>
      <c r="R24" s="32">
        <f t="shared" si="2"/>
        <v>18</v>
      </c>
      <c r="S24" s="13">
        <v>268.53744</v>
      </c>
      <c r="T24" s="8" t="s">
        <v>343</v>
      </c>
    </row>
    <row r="25" spans="1:20" s="5" customFormat="1" ht="21" customHeight="1" x14ac:dyDescent="0.2">
      <c r="A25" s="14" t="s">
        <v>209</v>
      </c>
      <c r="B25" s="14" t="s">
        <v>210</v>
      </c>
      <c r="C25" s="62" t="s">
        <v>371</v>
      </c>
      <c r="D25" s="62"/>
      <c r="E25" s="62"/>
      <c r="F25" s="63"/>
      <c r="G25" s="15" t="s">
        <v>21</v>
      </c>
      <c r="H25" s="15">
        <v>140</v>
      </c>
      <c r="I25" s="12">
        <f t="shared" si="5"/>
        <v>42</v>
      </c>
      <c r="J25" s="17" t="s">
        <v>211</v>
      </c>
      <c r="K25" s="8" t="s">
        <v>21</v>
      </c>
      <c r="L25" s="8">
        <v>120</v>
      </c>
      <c r="M25" s="32">
        <f t="shared" si="1"/>
        <v>36</v>
      </c>
      <c r="N25" s="13">
        <v>330.31294000000003</v>
      </c>
      <c r="O25" s="8" t="s">
        <v>343</v>
      </c>
      <c r="P25" s="8" t="s">
        <v>21</v>
      </c>
      <c r="Q25" s="8">
        <v>120</v>
      </c>
      <c r="R25" s="32">
        <f t="shared" si="2"/>
        <v>36</v>
      </c>
      <c r="S25" s="13">
        <v>348.98090000000002</v>
      </c>
      <c r="T25" s="8" t="s">
        <v>343</v>
      </c>
    </row>
    <row r="26" spans="1:20" s="5" customFormat="1" ht="21" customHeight="1" x14ac:dyDescent="0.2">
      <c r="A26" s="14" t="s">
        <v>209</v>
      </c>
      <c r="B26" s="14" t="s">
        <v>344</v>
      </c>
      <c r="C26" s="62" t="s">
        <v>371</v>
      </c>
      <c r="D26" s="62"/>
      <c r="E26" s="62"/>
      <c r="F26" s="62"/>
      <c r="G26" s="62"/>
      <c r="H26" s="62"/>
      <c r="I26" s="62"/>
      <c r="J26" s="63"/>
      <c r="K26" s="8" t="s">
        <v>21</v>
      </c>
      <c r="L26" s="8">
        <v>120</v>
      </c>
      <c r="M26" s="32">
        <f t="shared" si="1"/>
        <v>36</v>
      </c>
      <c r="N26" s="13">
        <v>321.39890000000003</v>
      </c>
      <c r="O26" s="8" t="s">
        <v>343</v>
      </c>
      <c r="P26" s="8" t="s">
        <v>21</v>
      </c>
      <c r="Q26" s="8">
        <v>120</v>
      </c>
      <c r="R26" s="32">
        <f t="shared" si="2"/>
        <v>36</v>
      </c>
      <c r="S26" s="13">
        <v>339.16687999999999</v>
      </c>
      <c r="T26" s="8" t="s">
        <v>343</v>
      </c>
    </row>
    <row r="27" spans="1:20" s="5" customFormat="1" ht="21" customHeight="1" x14ac:dyDescent="0.2">
      <c r="A27" s="19" t="s">
        <v>214</v>
      </c>
      <c r="B27" s="14" t="s">
        <v>212</v>
      </c>
      <c r="C27" s="62" t="s">
        <v>371</v>
      </c>
      <c r="D27" s="62"/>
      <c r="E27" s="62"/>
      <c r="F27" s="63"/>
      <c r="G27" s="15" t="s">
        <v>63</v>
      </c>
      <c r="H27" s="15">
        <v>30</v>
      </c>
      <c r="I27" s="12">
        <f>ROUNDDOWN((H27*0.3),0)</f>
        <v>9</v>
      </c>
      <c r="J27" s="17" t="s">
        <v>215</v>
      </c>
      <c r="K27" s="8" t="s">
        <v>63</v>
      </c>
      <c r="L27" s="8">
        <v>50</v>
      </c>
      <c r="M27" s="32">
        <f t="shared" si="1"/>
        <v>15</v>
      </c>
      <c r="N27" s="13">
        <v>362.77303999999998</v>
      </c>
      <c r="O27" s="8" t="s">
        <v>343</v>
      </c>
      <c r="P27" s="8" t="s">
        <v>63</v>
      </c>
      <c r="Q27" s="8">
        <v>80</v>
      </c>
      <c r="R27" s="32">
        <f t="shared" si="2"/>
        <v>24</v>
      </c>
      <c r="S27" s="13">
        <v>369.02026000000001</v>
      </c>
      <c r="T27" s="8" t="s">
        <v>343</v>
      </c>
    </row>
    <row r="28" spans="1:20" s="5" customFormat="1" ht="21" customHeight="1" x14ac:dyDescent="0.2">
      <c r="A28" s="19" t="s">
        <v>214</v>
      </c>
      <c r="B28" s="14" t="s">
        <v>213</v>
      </c>
      <c r="C28" s="62" t="s">
        <v>371</v>
      </c>
      <c r="D28" s="62"/>
      <c r="E28" s="62"/>
      <c r="F28" s="63"/>
      <c r="G28" s="15" t="s">
        <v>63</v>
      </c>
      <c r="H28" s="15">
        <v>30</v>
      </c>
      <c r="I28" s="12">
        <f t="shared" ref="I28:I31" si="6">ROUNDDOWN((H28*0.3),0)</f>
        <v>9</v>
      </c>
      <c r="J28" s="17" t="s">
        <v>216</v>
      </c>
      <c r="K28" s="8" t="s">
        <v>63</v>
      </c>
      <c r="L28" s="8">
        <v>50</v>
      </c>
      <c r="M28" s="32">
        <f t="shared" si="1"/>
        <v>15</v>
      </c>
      <c r="N28" s="13">
        <v>242.31514999999999</v>
      </c>
      <c r="O28" s="8" t="s">
        <v>343</v>
      </c>
      <c r="P28" s="8" t="s">
        <v>63</v>
      </c>
      <c r="Q28" s="8">
        <v>60</v>
      </c>
      <c r="R28" s="32">
        <f t="shared" si="2"/>
        <v>18</v>
      </c>
      <c r="S28" s="13">
        <v>227.05333999999999</v>
      </c>
      <c r="T28" s="8" t="s">
        <v>343</v>
      </c>
    </row>
    <row r="29" spans="1:20" s="5" customFormat="1" ht="23.25" customHeight="1" x14ac:dyDescent="0.2">
      <c r="A29" s="14" t="s">
        <v>62</v>
      </c>
      <c r="B29" s="14" t="s">
        <v>177</v>
      </c>
      <c r="C29" s="15" t="s">
        <v>63</v>
      </c>
      <c r="D29" s="15">
        <v>45</v>
      </c>
      <c r="E29" s="12">
        <f>ROUNDDOWN((D29*0.3),0)</f>
        <v>13</v>
      </c>
      <c r="F29" s="17" t="s">
        <v>81</v>
      </c>
      <c r="G29" s="15" t="s">
        <v>63</v>
      </c>
      <c r="H29" s="15">
        <v>45</v>
      </c>
      <c r="I29" s="12">
        <f t="shared" si="6"/>
        <v>13</v>
      </c>
      <c r="J29" s="17" t="s">
        <v>217</v>
      </c>
      <c r="K29" s="8" t="s">
        <v>63</v>
      </c>
      <c r="L29" s="8">
        <v>45</v>
      </c>
      <c r="M29" s="32">
        <f t="shared" si="1"/>
        <v>13</v>
      </c>
      <c r="N29" s="13">
        <v>273.99223000000001</v>
      </c>
      <c r="O29" s="8" t="s">
        <v>343</v>
      </c>
      <c r="P29" s="8" t="s">
        <v>63</v>
      </c>
      <c r="Q29" s="8">
        <v>55</v>
      </c>
      <c r="R29" s="32">
        <f t="shared" si="2"/>
        <v>16</v>
      </c>
      <c r="S29" s="13">
        <v>274.04746999999998</v>
      </c>
      <c r="T29" s="8" t="s">
        <v>343</v>
      </c>
    </row>
    <row r="30" spans="1:20" s="5" customFormat="1" ht="20.25" customHeight="1" x14ac:dyDescent="0.2">
      <c r="A30" s="14" t="s">
        <v>62</v>
      </c>
      <c r="B30" s="14" t="s">
        <v>64</v>
      </c>
      <c r="C30" s="15" t="s">
        <v>63</v>
      </c>
      <c r="D30" s="15">
        <v>40</v>
      </c>
      <c r="E30" s="12">
        <f t="shared" ref="E30:E31" si="7">ROUNDDOWN((D30*0.3),0)</f>
        <v>12</v>
      </c>
      <c r="F30" s="17" t="s">
        <v>82</v>
      </c>
      <c r="G30" s="15" t="s">
        <v>63</v>
      </c>
      <c r="H30" s="15">
        <v>40</v>
      </c>
      <c r="I30" s="12">
        <f t="shared" si="6"/>
        <v>12</v>
      </c>
      <c r="J30" s="17" t="s">
        <v>218</v>
      </c>
      <c r="K30" s="8" t="s">
        <v>63</v>
      </c>
      <c r="L30" s="8">
        <v>40</v>
      </c>
      <c r="M30" s="32">
        <f t="shared" si="1"/>
        <v>12</v>
      </c>
      <c r="N30" s="13">
        <v>246.35670999999999</v>
      </c>
      <c r="O30" s="8" t="s">
        <v>343</v>
      </c>
      <c r="P30" s="8" t="s">
        <v>63</v>
      </c>
      <c r="Q30" s="8">
        <v>50</v>
      </c>
      <c r="R30" s="32">
        <f t="shared" si="2"/>
        <v>15</v>
      </c>
      <c r="S30" s="13">
        <v>240.08047999999999</v>
      </c>
      <c r="T30" s="8" t="s">
        <v>343</v>
      </c>
    </row>
    <row r="31" spans="1:20" s="5" customFormat="1" ht="20.25" customHeight="1" x14ac:dyDescent="0.2">
      <c r="A31" s="14" t="s">
        <v>62</v>
      </c>
      <c r="B31" s="14" t="s">
        <v>65</v>
      </c>
      <c r="C31" s="15" t="s">
        <v>63</v>
      </c>
      <c r="D31" s="15">
        <v>40</v>
      </c>
      <c r="E31" s="12">
        <f t="shared" si="7"/>
        <v>12</v>
      </c>
      <c r="F31" s="17" t="s">
        <v>83</v>
      </c>
      <c r="G31" s="15" t="s">
        <v>63</v>
      </c>
      <c r="H31" s="15">
        <v>40</v>
      </c>
      <c r="I31" s="12">
        <f t="shared" si="6"/>
        <v>12</v>
      </c>
      <c r="J31" s="17" t="s">
        <v>219</v>
      </c>
      <c r="K31" s="8" t="s">
        <v>63</v>
      </c>
      <c r="L31" s="8">
        <v>40</v>
      </c>
      <c r="M31" s="32">
        <f t="shared" si="1"/>
        <v>12</v>
      </c>
      <c r="N31" s="13">
        <v>299.22331000000003</v>
      </c>
      <c r="O31" s="8" t="s">
        <v>343</v>
      </c>
      <c r="P31" s="8" t="s">
        <v>63</v>
      </c>
      <c r="Q31" s="8">
        <v>50</v>
      </c>
      <c r="R31" s="32">
        <f t="shared" si="2"/>
        <v>15</v>
      </c>
      <c r="S31" s="13">
        <v>304.10748999999998</v>
      </c>
      <c r="T31" s="8" t="s">
        <v>343</v>
      </c>
    </row>
    <row r="32" spans="1:20" s="5" customFormat="1" ht="20.25" customHeight="1" x14ac:dyDescent="0.2">
      <c r="A32" s="14" t="s">
        <v>62</v>
      </c>
      <c r="B32" s="14" t="s">
        <v>362</v>
      </c>
      <c r="C32" s="58" t="s">
        <v>371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0"/>
      <c r="P32" s="8" t="s">
        <v>63</v>
      </c>
      <c r="Q32" s="8">
        <v>60</v>
      </c>
      <c r="R32" s="32">
        <f t="shared" si="2"/>
        <v>18</v>
      </c>
      <c r="S32" s="13">
        <v>265.39999</v>
      </c>
      <c r="T32" s="8" t="s">
        <v>343</v>
      </c>
    </row>
    <row r="33" spans="1:20" s="5" customFormat="1" ht="20.25" customHeight="1" x14ac:dyDescent="0.2">
      <c r="A33" s="14" t="s">
        <v>62</v>
      </c>
      <c r="B33" s="14" t="s">
        <v>363</v>
      </c>
      <c r="C33" s="58" t="s">
        <v>371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8" t="s">
        <v>63</v>
      </c>
      <c r="Q33" s="8">
        <v>60</v>
      </c>
      <c r="R33" s="32">
        <f t="shared" si="2"/>
        <v>18</v>
      </c>
      <c r="S33" s="13">
        <v>277.10113000000001</v>
      </c>
      <c r="T33" s="8" t="s">
        <v>343</v>
      </c>
    </row>
    <row r="34" spans="1:20" s="5" customFormat="1" ht="20.25" customHeight="1" x14ac:dyDescent="0.2">
      <c r="A34" s="14" t="s">
        <v>220</v>
      </c>
      <c r="B34" s="14" t="s">
        <v>345</v>
      </c>
      <c r="C34" s="59" t="s">
        <v>371</v>
      </c>
      <c r="D34" s="59"/>
      <c r="E34" s="59"/>
      <c r="F34" s="59"/>
      <c r="G34" s="59"/>
      <c r="H34" s="59"/>
      <c r="I34" s="59"/>
      <c r="J34" s="60"/>
      <c r="K34" s="8" t="s">
        <v>63</v>
      </c>
      <c r="L34" s="8">
        <v>42</v>
      </c>
      <c r="M34" s="32">
        <f>ROUNDDOWN((L34*0.3),0)</f>
        <v>12</v>
      </c>
      <c r="N34" s="13">
        <v>234.93422000000001</v>
      </c>
      <c r="O34" s="8" t="s">
        <v>343</v>
      </c>
      <c r="P34" s="8" t="s">
        <v>63</v>
      </c>
      <c r="Q34" s="8">
        <v>48</v>
      </c>
      <c r="R34" s="32">
        <f t="shared" si="2"/>
        <v>14</v>
      </c>
      <c r="S34" s="13">
        <v>239.65538000000001</v>
      </c>
      <c r="T34" s="8" t="s">
        <v>343</v>
      </c>
    </row>
    <row r="35" spans="1:20" s="5" customFormat="1" ht="20.25" customHeight="1" x14ac:dyDescent="0.2">
      <c r="A35" s="14" t="s">
        <v>220</v>
      </c>
      <c r="B35" s="14" t="s">
        <v>221</v>
      </c>
      <c r="C35" s="62" t="s">
        <v>371</v>
      </c>
      <c r="D35" s="62"/>
      <c r="E35" s="62"/>
      <c r="F35" s="63"/>
      <c r="G35" s="15" t="s">
        <v>63</v>
      </c>
      <c r="H35" s="15">
        <v>28</v>
      </c>
      <c r="I35" s="12">
        <f>ROUNDDOWN((H35*0.3),0)</f>
        <v>8</v>
      </c>
      <c r="J35" s="17" t="s">
        <v>223</v>
      </c>
      <c r="K35" s="8" t="s">
        <v>63</v>
      </c>
      <c r="L35" s="8">
        <v>42</v>
      </c>
      <c r="M35" s="32">
        <f t="shared" ref="M35:M36" si="8">ROUNDDOWN((L35*0.3),0)</f>
        <v>12</v>
      </c>
      <c r="N35" s="13">
        <v>263.11342000000002</v>
      </c>
      <c r="O35" s="8" t="s">
        <v>343</v>
      </c>
      <c r="P35" s="8" t="s">
        <v>63</v>
      </c>
      <c r="Q35" s="8">
        <v>48</v>
      </c>
      <c r="R35" s="32">
        <f t="shared" si="2"/>
        <v>14</v>
      </c>
      <c r="S35" s="13">
        <v>255.46780999999999</v>
      </c>
      <c r="T35" s="8" t="s">
        <v>343</v>
      </c>
    </row>
    <row r="36" spans="1:20" s="5" customFormat="1" ht="23.25" customHeight="1" x14ac:dyDescent="0.2">
      <c r="A36" s="14" t="s">
        <v>220</v>
      </c>
      <c r="B36" s="14" t="s">
        <v>222</v>
      </c>
      <c r="C36" s="62" t="s">
        <v>371</v>
      </c>
      <c r="D36" s="62"/>
      <c r="E36" s="62"/>
      <c r="F36" s="63"/>
      <c r="G36" s="15" t="s">
        <v>63</v>
      </c>
      <c r="H36" s="15">
        <v>12</v>
      </c>
      <c r="I36" s="12">
        <f>ROUNDDOWN((H36*0.3),0)</f>
        <v>3</v>
      </c>
      <c r="J36" s="17" t="s">
        <v>224</v>
      </c>
      <c r="K36" s="8" t="s">
        <v>63</v>
      </c>
      <c r="L36" s="8">
        <v>18</v>
      </c>
      <c r="M36" s="32">
        <f t="shared" si="8"/>
        <v>5</v>
      </c>
      <c r="N36" s="13">
        <v>239.96772000000001</v>
      </c>
      <c r="O36" s="8" t="s">
        <v>343</v>
      </c>
      <c r="P36" s="8" t="s">
        <v>63</v>
      </c>
      <c r="Q36" s="8">
        <v>12</v>
      </c>
      <c r="R36" s="32">
        <f t="shared" si="2"/>
        <v>3</v>
      </c>
      <c r="S36" s="13">
        <v>240.06738999999999</v>
      </c>
      <c r="T36" s="8" t="s">
        <v>343</v>
      </c>
    </row>
    <row r="37" spans="1:20" s="5" customFormat="1" ht="23.25" customHeight="1" x14ac:dyDescent="0.2">
      <c r="A37" s="14" t="s">
        <v>18</v>
      </c>
      <c r="B37" s="14" t="s">
        <v>364</v>
      </c>
      <c r="C37" s="61" t="s">
        <v>371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3"/>
      <c r="P37" s="8" t="s">
        <v>14</v>
      </c>
      <c r="Q37" s="8">
        <v>40</v>
      </c>
      <c r="R37" s="32">
        <f t="shared" si="2"/>
        <v>12</v>
      </c>
      <c r="S37" s="13">
        <v>198.95165</v>
      </c>
      <c r="T37" s="8" t="s">
        <v>343</v>
      </c>
    </row>
    <row r="38" spans="1:20" s="5" customFormat="1" ht="23.25" customHeight="1" x14ac:dyDescent="0.2">
      <c r="A38" s="14" t="s">
        <v>18</v>
      </c>
      <c r="B38" s="14" t="s">
        <v>19</v>
      </c>
      <c r="C38" s="16" t="s">
        <v>14</v>
      </c>
      <c r="D38" s="16" t="s">
        <v>187</v>
      </c>
      <c r="E38" s="12">
        <f>ROUNDDOWN((D38*0.3),0)</f>
        <v>13</v>
      </c>
      <c r="F38" s="8">
        <v>223.19981000000001</v>
      </c>
      <c r="G38" s="16" t="s">
        <v>14</v>
      </c>
      <c r="H38" s="16" t="s">
        <v>187</v>
      </c>
      <c r="I38" s="12">
        <f>ROUNDDOWN((H38*0.3),0)</f>
        <v>13</v>
      </c>
      <c r="J38" s="8">
        <v>222.91991999999999</v>
      </c>
      <c r="K38" s="8" t="s">
        <v>14</v>
      </c>
      <c r="L38" s="8">
        <v>60</v>
      </c>
      <c r="M38" s="32">
        <f>ROUNDDOWN((L38*0.3),0)</f>
        <v>18</v>
      </c>
      <c r="N38" s="13">
        <v>225.79535999999999</v>
      </c>
      <c r="O38" s="8" t="s">
        <v>343</v>
      </c>
      <c r="P38" s="8" t="s">
        <v>14</v>
      </c>
      <c r="Q38" s="8">
        <v>60</v>
      </c>
      <c r="R38" s="32">
        <f t="shared" si="2"/>
        <v>18</v>
      </c>
      <c r="S38" s="13">
        <v>219.2071</v>
      </c>
      <c r="T38" s="8" t="s">
        <v>343</v>
      </c>
    </row>
    <row r="39" spans="1:20" s="5" customFormat="1" ht="23.25" customHeight="1" x14ac:dyDescent="0.2">
      <c r="A39" s="14" t="s">
        <v>18</v>
      </c>
      <c r="B39" s="14" t="s">
        <v>225</v>
      </c>
      <c r="C39" s="62" t="s">
        <v>371</v>
      </c>
      <c r="D39" s="62"/>
      <c r="E39" s="62"/>
      <c r="F39" s="63"/>
      <c r="G39" s="16" t="s">
        <v>14</v>
      </c>
      <c r="H39" s="16" t="s">
        <v>187</v>
      </c>
      <c r="I39" s="12">
        <f t="shared" ref="I39:I44" si="9">ROUNDDOWN((H39*0.3),0)</f>
        <v>13</v>
      </c>
      <c r="J39" s="8">
        <v>200.77856</v>
      </c>
      <c r="K39" s="8" t="s">
        <v>14</v>
      </c>
      <c r="L39" s="8">
        <v>60</v>
      </c>
      <c r="M39" s="32">
        <f t="shared" ref="M39:M46" si="10">ROUNDDOWN((L39*0.3),0)</f>
        <v>18</v>
      </c>
      <c r="N39" s="13">
        <v>197.10875999999999</v>
      </c>
      <c r="O39" s="8" t="s">
        <v>343</v>
      </c>
      <c r="P39" s="8" t="s">
        <v>14</v>
      </c>
      <c r="Q39" s="8">
        <v>60</v>
      </c>
      <c r="R39" s="32">
        <f t="shared" si="2"/>
        <v>18</v>
      </c>
      <c r="S39" s="13">
        <v>200.59599</v>
      </c>
      <c r="T39" s="8" t="s">
        <v>343</v>
      </c>
    </row>
    <row r="40" spans="1:20" s="5" customFormat="1" ht="23.25" customHeight="1" x14ac:dyDescent="0.2">
      <c r="A40" s="14" t="s">
        <v>0</v>
      </c>
      <c r="B40" s="14" t="s">
        <v>1</v>
      </c>
      <c r="C40" s="8" t="s">
        <v>2</v>
      </c>
      <c r="D40" s="8">
        <v>45</v>
      </c>
      <c r="E40" s="12">
        <f>ROUNDDOWN((D40*0.3),0)</f>
        <v>13</v>
      </c>
      <c r="F40" s="8">
        <v>439.13436999999999</v>
      </c>
      <c r="G40" s="8" t="s">
        <v>2</v>
      </c>
      <c r="H40" s="8">
        <v>60</v>
      </c>
      <c r="I40" s="12">
        <f t="shared" si="9"/>
        <v>18</v>
      </c>
      <c r="J40" s="17" t="s">
        <v>226</v>
      </c>
      <c r="K40" s="8" t="s">
        <v>2</v>
      </c>
      <c r="L40" s="8">
        <v>60</v>
      </c>
      <c r="M40" s="32">
        <f t="shared" si="10"/>
        <v>18</v>
      </c>
      <c r="N40" s="13">
        <v>407.34908999999999</v>
      </c>
      <c r="O40" s="8" t="s">
        <v>343</v>
      </c>
      <c r="P40" s="8" t="s">
        <v>2</v>
      </c>
      <c r="Q40" s="8">
        <v>60</v>
      </c>
      <c r="R40" s="32">
        <f t="shared" si="2"/>
        <v>18</v>
      </c>
      <c r="S40" s="13">
        <v>420.23928999999998</v>
      </c>
      <c r="T40" s="8" t="s">
        <v>343</v>
      </c>
    </row>
    <row r="41" spans="1:20" s="5" customFormat="1" ht="21" customHeight="1" x14ac:dyDescent="0.2">
      <c r="A41" s="14" t="s">
        <v>0</v>
      </c>
      <c r="B41" s="14" t="s">
        <v>351</v>
      </c>
      <c r="C41" s="15" t="s">
        <v>3</v>
      </c>
      <c r="D41" s="15">
        <v>45</v>
      </c>
      <c r="E41" s="12">
        <f t="shared" ref="E41:E44" si="11">ROUNDDOWN((D41*0.3),0)</f>
        <v>13</v>
      </c>
      <c r="F41" s="8">
        <v>368.32754999999997</v>
      </c>
      <c r="G41" s="15" t="s">
        <v>3</v>
      </c>
      <c r="H41" s="15">
        <v>50</v>
      </c>
      <c r="I41" s="12">
        <f t="shared" si="9"/>
        <v>15</v>
      </c>
      <c r="J41" s="8">
        <v>361.61676</v>
      </c>
      <c r="K41" s="8" t="s">
        <v>3</v>
      </c>
      <c r="L41" s="8">
        <v>60</v>
      </c>
      <c r="M41" s="32">
        <f t="shared" si="10"/>
        <v>18</v>
      </c>
      <c r="N41" s="13">
        <v>340.46733999999998</v>
      </c>
      <c r="O41" s="8" t="s">
        <v>343</v>
      </c>
      <c r="P41" s="8" t="s">
        <v>3</v>
      </c>
      <c r="Q41" s="8">
        <v>60</v>
      </c>
      <c r="R41" s="32">
        <f t="shared" si="2"/>
        <v>18</v>
      </c>
      <c r="S41" s="13">
        <v>364.8716</v>
      </c>
      <c r="T41" s="8" t="s">
        <v>343</v>
      </c>
    </row>
    <row r="42" spans="1:20" s="5" customFormat="1" ht="21" customHeight="1" x14ac:dyDescent="0.2">
      <c r="A42" s="14" t="s">
        <v>0</v>
      </c>
      <c r="B42" s="14" t="s">
        <v>92</v>
      </c>
      <c r="C42" s="15" t="s">
        <v>3</v>
      </c>
      <c r="D42" s="15">
        <v>45</v>
      </c>
      <c r="E42" s="12">
        <f t="shared" si="11"/>
        <v>13</v>
      </c>
      <c r="F42" s="8">
        <v>358.68736999999999</v>
      </c>
      <c r="G42" s="15" t="s">
        <v>3</v>
      </c>
      <c r="H42" s="15">
        <v>50</v>
      </c>
      <c r="I42" s="12">
        <f t="shared" si="9"/>
        <v>15</v>
      </c>
      <c r="J42" s="17" t="s">
        <v>227</v>
      </c>
      <c r="K42" s="8" t="s">
        <v>3</v>
      </c>
      <c r="L42" s="8">
        <v>60</v>
      </c>
      <c r="M42" s="32">
        <f t="shared" si="10"/>
        <v>18</v>
      </c>
      <c r="N42" s="13">
        <v>333.55477999999999</v>
      </c>
      <c r="O42" s="8" t="s">
        <v>343</v>
      </c>
      <c r="P42" s="8" t="s">
        <v>3</v>
      </c>
      <c r="Q42" s="8">
        <v>60</v>
      </c>
      <c r="R42" s="32">
        <f t="shared" si="2"/>
        <v>18</v>
      </c>
      <c r="S42" s="13">
        <v>357.57987000000003</v>
      </c>
      <c r="T42" s="8" t="s">
        <v>343</v>
      </c>
    </row>
    <row r="43" spans="1:20" s="5" customFormat="1" ht="21" customHeight="1" x14ac:dyDescent="0.2">
      <c r="A43" s="14" t="s">
        <v>0</v>
      </c>
      <c r="B43" s="14" t="s">
        <v>4</v>
      </c>
      <c r="C43" s="16" t="s">
        <v>2</v>
      </c>
      <c r="D43" s="16" t="s">
        <v>185</v>
      </c>
      <c r="E43" s="12">
        <f t="shared" si="11"/>
        <v>13</v>
      </c>
      <c r="F43" s="8">
        <v>294.83492000000001</v>
      </c>
      <c r="G43" s="16" t="s">
        <v>2</v>
      </c>
      <c r="H43" s="16" t="s">
        <v>185</v>
      </c>
      <c r="I43" s="12">
        <f t="shared" si="9"/>
        <v>13</v>
      </c>
      <c r="J43" s="8">
        <v>300.96775000000002</v>
      </c>
      <c r="K43" s="8" t="s">
        <v>2</v>
      </c>
      <c r="L43" s="8">
        <v>45</v>
      </c>
      <c r="M43" s="32">
        <f t="shared" si="10"/>
        <v>13</v>
      </c>
      <c r="N43" s="13">
        <v>300.06241999999997</v>
      </c>
      <c r="O43" s="8" t="s">
        <v>343</v>
      </c>
      <c r="P43" s="8" t="s">
        <v>2</v>
      </c>
      <c r="Q43" s="8">
        <v>60</v>
      </c>
      <c r="R43" s="32">
        <f t="shared" si="2"/>
        <v>18</v>
      </c>
      <c r="S43" s="13">
        <v>333.55984999999998</v>
      </c>
      <c r="T43" s="8" t="s">
        <v>343</v>
      </c>
    </row>
    <row r="44" spans="1:20" s="5" customFormat="1" ht="21" customHeight="1" x14ac:dyDescent="0.2">
      <c r="A44" s="14" t="s">
        <v>0</v>
      </c>
      <c r="B44" s="14" t="s">
        <v>5</v>
      </c>
      <c r="C44" s="16" t="s">
        <v>2</v>
      </c>
      <c r="D44" s="16" t="s">
        <v>188</v>
      </c>
      <c r="E44" s="12">
        <f t="shared" si="11"/>
        <v>22</v>
      </c>
      <c r="F44" s="8">
        <v>315.33922999999999</v>
      </c>
      <c r="G44" s="16" t="s">
        <v>2</v>
      </c>
      <c r="H44" s="16" t="s">
        <v>325</v>
      </c>
      <c r="I44" s="12">
        <f t="shared" si="9"/>
        <v>19</v>
      </c>
      <c r="J44" s="17" t="s">
        <v>228</v>
      </c>
      <c r="K44" s="8" t="s">
        <v>2</v>
      </c>
      <c r="L44" s="8">
        <v>80</v>
      </c>
      <c r="M44" s="32">
        <f t="shared" si="10"/>
        <v>24</v>
      </c>
      <c r="N44" s="13">
        <v>313.78277000000003</v>
      </c>
      <c r="O44" s="8" t="s">
        <v>343</v>
      </c>
      <c r="P44" s="8" t="s">
        <v>2</v>
      </c>
      <c r="Q44" s="8">
        <v>90</v>
      </c>
      <c r="R44" s="32">
        <f t="shared" si="2"/>
        <v>27</v>
      </c>
      <c r="S44" s="13">
        <v>345.84140000000002</v>
      </c>
      <c r="T44" s="8" t="s">
        <v>343</v>
      </c>
    </row>
    <row r="45" spans="1:20" s="5" customFormat="1" ht="21" customHeight="1" x14ac:dyDescent="0.2">
      <c r="A45" s="14" t="s">
        <v>0</v>
      </c>
      <c r="B45" s="14" t="s">
        <v>346</v>
      </c>
      <c r="C45" s="66" t="s">
        <v>371</v>
      </c>
      <c r="D45" s="66"/>
      <c r="E45" s="66"/>
      <c r="F45" s="66"/>
      <c r="G45" s="66"/>
      <c r="H45" s="66"/>
      <c r="I45" s="66"/>
      <c r="J45" s="67"/>
      <c r="K45" s="8" t="s">
        <v>20</v>
      </c>
      <c r="L45" s="8">
        <v>60</v>
      </c>
      <c r="M45" s="32">
        <f t="shared" si="10"/>
        <v>18</v>
      </c>
      <c r="N45" s="13">
        <v>281.28868999999997</v>
      </c>
      <c r="O45" s="8" t="s">
        <v>343</v>
      </c>
      <c r="P45" s="8" t="s">
        <v>20</v>
      </c>
      <c r="Q45" s="8">
        <v>60</v>
      </c>
      <c r="R45" s="32">
        <f t="shared" si="2"/>
        <v>18</v>
      </c>
      <c r="S45" s="13">
        <v>315.95582999999999</v>
      </c>
      <c r="T45" s="8" t="s">
        <v>343</v>
      </c>
    </row>
    <row r="46" spans="1:20" s="5" customFormat="1" ht="21" customHeight="1" x14ac:dyDescent="0.2">
      <c r="A46" s="14" t="s">
        <v>0</v>
      </c>
      <c r="B46" s="14" t="s">
        <v>347</v>
      </c>
      <c r="C46" s="66" t="s">
        <v>371</v>
      </c>
      <c r="D46" s="66"/>
      <c r="E46" s="66"/>
      <c r="F46" s="66"/>
      <c r="G46" s="66"/>
      <c r="H46" s="66"/>
      <c r="I46" s="66"/>
      <c r="J46" s="67"/>
      <c r="K46" s="8" t="s">
        <v>20</v>
      </c>
      <c r="L46" s="8">
        <v>60</v>
      </c>
      <c r="M46" s="32">
        <f t="shared" si="10"/>
        <v>18</v>
      </c>
      <c r="N46" s="13">
        <v>265.18225999999999</v>
      </c>
      <c r="O46" s="8" t="s">
        <v>343</v>
      </c>
      <c r="P46" s="8" t="s">
        <v>20</v>
      </c>
      <c r="Q46" s="8">
        <v>60</v>
      </c>
      <c r="R46" s="32">
        <f t="shared" si="2"/>
        <v>18</v>
      </c>
      <c r="S46" s="13">
        <v>301.51889</v>
      </c>
      <c r="T46" s="8" t="s">
        <v>343</v>
      </c>
    </row>
    <row r="47" spans="1:20" s="5" customFormat="1" ht="21" customHeight="1" x14ac:dyDescent="0.2">
      <c r="A47" s="14" t="s">
        <v>348</v>
      </c>
      <c r="B47" s="14" t="s">
        <v>365</v>
      </c>
      <c r="C47" s="68" t="s">
        <v>371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7"/>
      <c r="P47" s="8" t="s">
        <v>20</v>
      </c>
      <c r="Q47" s="8">
        <v>60</v>
      </c>
      <c r="R47" s="32">
        <f t="shared" si="2"/>
        <v>18</v>
      </c>
      <c r="S47" s="13">
        <v>265.99853000000002</v>
      </c>
      <c r="T47" s="8" t="s">
        <v>343</v>
      </c>
    </row>
    <row r="48" spans="1:20" s="5" customFormat="1" ht="21" customHeight="1" x14ac:dyDescent="0.2">
      <c r="A48" s="14" t="s">
        <v>348</v>
      </c>
      <c r="B48" s="14" t="s">
        <v>366</v>
      </c>
      <c r="C48" s="68" t="s">
        <v>371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7"/>
      <c r="P48" s="8" t="s">
        <v>20</v>
      </c>
      <c r="Q48" s="8">
        <v>60</v>
      </c>
      <c r="R48" s="32">
        <f t="shared" si="2"/>
        <v>18</v>
      </c>
      <c r="S48" s="13">
        <v>253.78603000000001</v>
      </c>
      <c r="T48" s="8" t="s">
        <v>343</v>
      </c>
    </row>
    <row r="49" spans="1:20" s="5" customFormat="1" ht="21" customHeight="1" x14ac:dyDescent="0.2">
      <c r="A49" s="14" t="s">
        <v>348</v>
      </c>
      <c r="B49" s="14" t="s">
        <v>349</v>
      </c>
      <c r="C49" s="66" t="s">
        <v>371</v>
      </c>
      <c r="D49" s="66"/>
      <c r="E49" s="66"/>
      <c r="F49" s="66"/>
      <c r="G49" s="66"/>
      <c r="H49" s="66"/>
      <c r="I49" s="66"/>
      <c r="J49" s="67"/>
      <c r="K49" s="8" t="s">
        <v>20</v>
      </c>
      <c r="L49" s="8">
        <v>50</v>
      </c>
      <c r="M49" s="32">
        <f>ROUNDDOWN((L49*0.3),0)</f>
        <v>15</v>
      </c>
      <c r="N49" s="13">
        <v>256.36450000000002</v>
      </c>
      <c r="O49" s="8" t="s">
        <v>343</v>
      </c>
      <c r="P49" s="8" t="s">
        <v>20</v>
      </c>
      <c r="Q49" s="8">
        <v>55</v>
      </c>
      <c r="R49" s="32">
        <f t="shared" si="2"/>
        <v>16</v>
      </c>
      <c r="S49" s="13">
        <v>273.21955000000003</v>
      </c>
      <c r="T49" s="8" t="s">
        <v>343</v>
      </c>
    </row>
    <row r="50" spans="1:20" s="5" customFormat="1" ht="23.25" customHeight="1" x14ac:dyDescent="0.2">
      <c r="A50" s="14" t="s">
        <v>348</v>
      </c>
      <c r="B50" s="14" t="s">
        <v>350</v>
      </c>
      <c r="C50" s="66" t="s">
        <v>371</v>
      </c>
      <c r="D50" s="66"/>
      <c r="E50" s="66"/>
      <c r="F50" s="66"/>
      <c r="G50" s="66"/>
      <c r="H50" s="66"/>
      <c r="I50" s="66"/>
      <c r="J50" s="67"/>
      <c r="K50" s="8" t="s">
        <v>20</v>
      </c>
      <c r="L50" s="8">
        <v>50</v>
      </c>
      <c r="M50" s="32">
        <f t="shared" ref="M50:M64" si="12">ROUNDDOWN((L50*0.3),0)</f>
        <v>15</v>
      </c>
      <c r="N50" s="13">
        <v>243.12620999999999</v>
      </c>
      <c r="O50" s="8" t="s">
        <v>343</v>
      </c>
      <c r="P50" s="8" t="s">
        <v>20</v>
      </c>
      <c r="Q50" s="8">
        <v>55</v>
      </c>
      <c r="R50" s="32">
        <f t="shared" si="2"/>
        <v>16</v>
      </c>
      <c r="S50" s="13">
        <v>257.57787000000002</v>
      </c>
      <c r="T50" s="8" t="s">
        <v>343</v>
      </c>
    </row>
    <row r="51" spans="1:20" s="5" customFormat="1" ht="23.25" customHeight="1" x14ac:dyDescent="0.2">
      <c r="A51" s="14" t="s">
        <v>66</v>
      </c>
      <c r="B51" s="14" t="s">
        <v>351</v>
      </c>
      <c r="C51" s="15" t="s">
        <v>21</v>
      </c>
      <c r="D51" s="15">
        <v>45</v>
      </c>
      <c r="E51" s="12">
        <f>ROUNDDOWN((D51*0.3),0)</f>
        <v>13</v>
      </c>
      <c r="F51" s="17" t="s">
        <v>105</v>
      </c>
      <c r="G51" s="15" t="s">
        <v>21</v>
      </c>
      <c r="H51" s="15">
        <v>45</v>
      </c>
      <c r="I51" s="12">
        <f>ROUNDDOWN((H51*0.3),0)</f>
        <v>13</v>
      </c>
      <c r="J51" s="17" t="s">
        <v>229</v>
      </c>
      <c r="K51" s="15" t="s">
        <v>21</v>
      </c>
      <c r="L51" s="8">
        <v>50</v>
      </c>
      <c r="M51" s="32">
        <f t="shared" si="12"/>
        <v>15</v>
      </c>
      <c r="N51" s="13">
        <v>284.13700999999998</v>
      </c>
      <c r="O51" s="13">
        <v>432.6</v>
      </c>
      <c r="P51" s="34" t="s">
        <v>21</v>
      </c>
      <c r="Q51" s="8">
        <v>60</v>
      </c>
      <c r="R51" s="32">
        <f t="shared" si="2"/>
        <v>18</v>
      </c>
      <c r="S51" s="13">
        <v>308.15260000000001</v>
      </c>
      <c r="T51" s="13">
        <v>360.3</v>
      </c>
    </row>
    <row r="52" spans="1:20" s="5" customFormat="1" ht="23.25" customHeight="1" x14ac:dyDescent="0.2">
      <c r="A52" s="14" t="s">
        <v>66</v>
      </c>
      <c r="B52" s="14" t="s">
        <v>92</v>
      </c>
      <c r="C52" s="16" t="s">
        <v>21</v>
      </c>
      <c r="D52" s="16" t="s">
        <v>185</v>
      </c>
      <c r="E52" s="12">
        <f>ROUNDDOWN((D52*0.3),0)</f>
        <v>13</v>
      </c>
      <c r="F52" s="17" t="s">
        <v>106</v>
      </c>
      <c r="G52" s="16" t="s">
        <v>21</v>
      </c>
      <c r="H52" s="16" t="s">
        <v>185</v>
      </c>
      <c r="I52" s="12">
        <f t="shared" ref="I52:I63" si="13">ROUNDDOWN((H52*0.3),0)</f>
        <v>13</v>
      </c>
      <c r="J52" s="17" t="s">
        <v>230</v>
      </c>
      <c r="K52" s="16" t="s">
        <v>21</v>
      </c>
      <c r="L52" s="8">
        <v>40</v>
      </c>
      <c r="M52" s="32">
        <f t="shared" si="12"/>
        <v>12</v>
      </c>
      <c r="N52" s="13">
        <v>277.52492000000001</v>
      </c>
      <c r="O52" s="13">
        <v>374.6</v>
      </c>
      <c r="P52" s="36" t="s">
        <v>21</v>
      </c>
      <c r="Q52" s="8">
        <v>60</v>
      </c>
      <c r="R52" s="32">
        <f t="shared" si="2"/>
        <v>18</v>
      </c>
      <c r="S52" s="13">
        <v>290.47386999999998</v>
      </c>
      <c r="T52" s="13">
        <v>361.5</v>
      </c>
    </row>
    <row r="53" spans="1:20" s="5" customFormat="1" ht="23.25" customHeight="1" x14ac:dyDescent="0.2">
      <c r="A53" s="14" t="s">
        <v>66</v>
      </c>
      <c r="B53" s="14" t="s">
        <v>326</v>
      </c>
      <c r="C53" s="62" t="s">
        <v>371</v>
      </c>
      <c r="D53" s="62"/>
      <c r="E53" s="62"/>
      <c r="F53" s="63"/>
      <c r="G53" s="7" t="s">
        <v>33</v>
      </c>
      <c r="H53" s="16" t="s">
        <v>186</v>
      </c>
      <c r="I53" s="12">
        <f t="shared" si="13"/>
        <v>12</v>
      </c>
      <c r="J53" s="17" t="s">
        <v>327</v>
      </c>
      <c r="K53" s="7" t="s">
        <v>33</v>
      </c>
      <c r="L53" s="8">
        <v>40</v>
      </c>
      <c r="M53" s="32">
        <f t="shared" si="12"/>
        <v>12</v>
      </c>
      <c r="N53" s="13">
        <v>242.33024</v>
      </c>
      <c r="O53" s="20" t="s">
        <v>343</v>
      </c>
      <c r="P53" s="35" t="s">
        <v>33</v>
      </c>
      <c r="Q53" s="8">
        <v>50</v>
      </c>
      <c r="R53" s="32">
        <f t="shared" si="2"/>
        <v>15</v>
      </c>
      <c r="S53" s="13">
        <v>268.14413999999999</v>
      </c>
      <c r="T53" s="20" t="s">
        <v>343</v>
      </c>
    </row>
    <row r="54" spans="1:20" s="5" customFormat="1" ht="23.25" customHeight="1" x14ac:dyDescent="0.2">
      <c r="A54" s="14" t="s">
        <v>66</v>
      </c>
      <c r="B54" s="14" t="s">
        <v>22</v>
      </c>
      <c r="C54" s="15" t="s">
        <v>20</v>
      </c>
      <c r="D54" s="15">
        <v>30</v>
      </c>
      <c r="E54" s="12">
        <f>ROUNDDOWN((D54*0.3),0)</f>
        <v>9</v>
      </c>
      <c r="F54" s="17" t="s">
        <v>107</v>
      </c>
      <c r="G54" s="15" t="s">
        <v>20</v>
      </c>
      <c r="H54" s="15">
        <v>35</v>
      </c>
      <c r="I54" s="12">
        <f t="shared" si="13"/>
        <v>10</v>
      </c>
      <c r="J54" s="17" t="s">
        <v>231</v>
      </c>
      <c r="K54" s="15" t="s">
        <v>20</v>
      </c>
      <c r="L54" s="8">
        <v>35</v>
      </c>
      <c r="M54" s="32">
        <f t="shared" si="12"/>
        <v>10</v>
      </c>
      <c r="N54" s="13">
        <v>245.45188999999999</v>
      </c>
      <c r="O54" s="13">
        <v>399.8</v>
      </c>
      <c r="P54" s="34" t="s">
        <v>20</v>
      </c>
      <c r="Q54" s="8">
        <v>45</v>
      </c>
      <c r="R54" s="32">
        <f t="shared" si="2"/>
        <v>13</v>
      </c>
      <c r="S54" s="13">
        <v>262.84915000000001</v>
      </c>
      <c r="T54" s="13">
        <v>382.8</v>
      </c>
    </row>
    <row r="55" spans="1:20" s="5" customFormat="1" ht="23.25" customHeight="1" x14ac:dyDescent="0.2">
      <c r="A55" s="14" t="s">
        <v>66</v>
      </c>
      <c r="B55" s="14" t="s">
        <v>189</v>
      </c>
      <c r="C55" s="62" t="s">
        <v>371</v>
      </c>
      <c r="D55" s="62"/>
      <c r="E55" s="62"/>
      <c r="F55" s="63"/>
      <c r="G55" s="15" t="s">
        <v>20</v>
      </c>
      <c r="H55" s="15">
        <v>35</v>
      </c>
      <c r="I55" s="12">
        <f t="shared" si="13"/>
        <v>10</v>
      </c>
      <c r="J55" s="17" t="s">
        <v>232</v>
      </c>
      <c r="K55" s="15" t="s">
        <v>20</v>
      </c>
      <c r="L55" s="8">
        <v>15</v>
      </c>
      <c r="M55" s="32">
        <f t="shared" si="12"/>
        <v>4</v>
      </c>
      <c r="N55" s="13">
        <v>240.61138</v>
      </c>
      <c r="O55" s="13">
        <v>328.55</v>
      </c>
      <c r="P55" s="34" t="s">
        <v>20</v>
      </c>
      <c r="Q55" s="8">
        <v>30</v>
      </c>
      <c r="R55" s="32">
        <f t="shared" si="2"/>
        <v>9</v>
      </c>
      <c r="S55" s="13">
        <v>246.90302</v>
      </c>
      <c r="T55" s="13">
        <v>381.65</v>
      </c>
    </row>
    <row r="56" spans="1:20" s="5" customFormat="1" ht="23.25" customHeight="1" x14ac:dyDescent="0.2">
      <c r="A56" s="14" t="s">
        <v>66</v>
      </c>
      <c r="B56" s="14" t="s">
        <v>357</v>
      </c>
      <c r="C56" s="15" t="s">
        <v>23</v>
      </c>
      <c r="D56" s="15">
        <v>30</v>
      </c>
      <c r="E56" s="12">
        <f>ROUNDDOWN((D56*0.3),0)</f>
        <v>9</v>
      </c>
      <c r="F56" s="17" t="s">
        <v>108</v>
      </c>
      <c r="G56" s="15" t="s">
        <v>23</v>
      </c>
      <c r="H56" s="15">
        <v>35</v>
      </c>
      <c r="I56" s="12">
        <f t="shared" si="13"/>
        <v>10</v>
      </c>
      <c r="J56" s="17" t="s">
        <v>233</v>
      </c>
      <c r="K56" s="15" t="s">
        <v>23</v>
      </c>
      <c r="L56" s="8">
        <v>40</v>
      </c>
      <c r="M56" s="32">
        <f t="shared" si="12"/>
        <v>12</v>
      </c>
      <c r="N56" s="13">
        <v>307.22951</v>
      </c>
      <c r="O56" s="13">
        <v>344.85</v>
      </c>
      <c r="P56" s="34" t="s">
        <v>23</v>
      </c>
      <c r="Q56" s="8">
        <v>50</v>
      </c>
      <c r="R56" s="32">
        <f t="shared" si="2"/>
        <v>15</v>
      </c>
      <c r="S56" s="13">
        <v>312.99734999999998</v>
      </c>
      <c r="T56" s="13">
        <v>367.5</v>
      </c>
    </row>
    <row r="57" spans="1:20" s="5" customFormat="1" ht="23.25" customHeight="1" x14ac:dyDescent="0.2">
      <c r="A57" s="14" t="s">
        <v>66</v>
      </c>
      <c r="B57" s="14" t="s">
        <v>358</v>
      </c>
      <c r="C57" s="15" t="s">
        <v>23</v>
      </c>
      <c r="D57" s="15">
        <v>30</v>
      </c>
      <c r="E57" s="12">
        <f t="shared" ref="E57:E63" si="14">ROUNDDOWN((D57*0.3),0)</f>
        <v>9</v>
      </c>
      <c r="F57" s="17" t="s">
        <v>109</v>
      </c>
      <c r="G57" s="15" t="s">
        <v>23</v>
      </c>
      <c r="H57" s="15">
        <v>35</v>
      </c>
      <c r="I57" s="12">
        <f t="shared" si="13"/>
        <v>10</v>
      </c>
      <c r="J57" s="17" t="s">
        <v>234</v>
      </c>
      <c r="K57" s="15" t="s">
        <v>23</v>
      </c>
      <c r="L57" s="8">
        <v>40</v>
      </c>
      <c r="M57" s="32">
        <f t="shared" si="12"/>
        <v>12</v>
      </c>
      <c r="N57" s="13">
        <v>285.22235999999998</v>
      </c>
      <c r="O57" s="13">
        <v>354.15</v>
      </c>
      <c r="P57" s="34" t="s">
        <v>23</v>
      </c>
      <c r="Q57" s="8">
        <v>50</v>
      </c>
      <c r="R57" s="32">
        <f t="shared" si="2"/>
        <v>15</v>
      </c>
      <c r="S57" s="13">
        <v>292.65634999999997</v>
      </c>
      <c r="T57" s="13">
        <v>303.14999999999998</v>
      </c>
    </row>
    <row r="58" spans="1:20" s="5" customFormat="1" ht="23.25" customHeight="1" x14ac:dyDescent="0.2">
      <c r="A58" s="14" t="s">
        <v>66</v>
      </c>
      <c r="B58" s="14" t="s">
        <v>359</v>
      </c>
      <c r="C58" s="15" t="s">
        <v>2</v>
      </c>
      <c r="D58" s="15">
        <v>45</v>
      </c>
      <c r="E58" s="12">
        <f t="shared" si="14"/>
        <v>13</v>
      </c>
      <c r="F58" s="17" t="s">
        <v>110</v>
      </c>
      <c r="G58" s="15" t="s">
        <v>2</v>
      </c>
      <c r="H58" s="15">
        <v>50</v>
      </c>
      <c r="I58" s="12">
        <f t="shared" si="13"/>
        <v>15</v>
      </c>
      <c r="J58" s="17" t="s">
        <v>235</v>
      </c>
      <c r="K58" s="15" t="s">
        <v>2</v>
      </c>
      <c r="L58" s="8">
        <v>55</v>
      </c>
      <c r="M58" s="32">
        <f t="shared" si="12"/>
        <v>16</v>
      </c>
      <c r="N58" s="13">
        <v>265.10201999999998</v>
      </c>
      <c r="O58" s="13">
        <v>375.7</v>
      </c>
      <c r="P58" s="34" t="s">
        <v>2</v>
      </c>
      <c r="Q58" s="8">
        <v>65</v>
      </c>
      <c r="R58" s="32">
        <f t="shared" si="2"/>
        <v>19</v>
      </c>
      <c r="S58" s="13">
        <v>275.22505000000001</v>
      </c>
      <c r="T58" s="13">
        <v>403.05</v>
      </c>
    </row>
    <row r="59" spans="1:20" s="5" customFormat="1" ht="23.25" customHeight="1" x14ac:dyDescent="0.2">
      <c r="A59" s="14" t="s">
        <v>66</v>
      </c>
      <c r="B59" s="14" t="s">
        <v>360</v>
      </c>
      <c r="C59" s="15" t="s">
        <v>2</v>
      </c>
      <c r="D59" s="15">
        <v>45</v>
      </c>
      <c r="E59" s="12">
        <f t="shared" si="14"/>
        <v>13</v>
      </c>
      <c r="F59" s="17" t="s">
        <v>111</v>
      </c>
      <c r="G59" s="15" t="s">
        <v>2</v>
      </c>
      <c r="H59" s="15">
        <v>50</v>
      </c>
      <c r="I59" s="12">
        <f t="shared" si="13"/>
        <v>15</v>
      </c>
      <c r="J59" s="17" t="s">
        <v>236</v>
      </c>
      <c r="K59" s="15" t="s">
        <v>2</v>
      </c>
      <c r="L59" s="8">
        <v>55</v>
      </c>
      <c r="M59" s="32">
        <f t="shared" si="12"/>
        <v>16</v>
      </c>
      <c r="N59" s="13">
        <v>252.31853000000001</v>
      </c>
      <c r="O59" s="13">
        <v>356.65</v>
      </c>
      <c r="P59" s="34" t="s">
        <v>2</v>
      </c>
      <c r="Q59" s="8">
        <v>65</v>
      </c>
      <c r="R59" s="32">
        <f t="shared" si="2"/>
        <v>19</v>
      </c>
      <c r="S59" s="13">
        <v>272.52575999999999</v>
      </c>
      <c r="T59" s="13">
        <v>436.45</v>
      </c>
    </row>
    <row r="60" spans="1:20" s="5" customFormat="1" ht="23.25" customHeight="1" x14ac:dyDescent="0.2">
      <c r="A60" s="14" t="s">
        <v>66</v>
      </c>
      <c r="B60" s="14" t="s">
        <v>352</v>
      </c>
      <c r="C60" s="15" t="s">
        <v>20</v>
      </c>
      <c r="D60" s="15">
        <v>30</v>
      </c>
      <c r="E60" s="12">
        <f t="shared" si="14"/>
        <v>9</v>
      </c>
      <c r="F60" s="17" t="s">
        <v>112</v>
      </c>
      <c r="G60" s="15" t="s">
        <v>20</v>
      </c>
      <c r="H60" s="15">
        <v>35</v>
      </c>
      <c r="I60" s="12">
        <f t="shared" si="13"/>
        <v>10</v>
      </c>
      <c r="J60" s="17" t="s">
        <v>237</v>
      </c>
      <c r="K60" s="15" t="s">
        <v>20</v>
      </c>
      <c r="L60" s="8">
        <v>35</v>
      </c>
      <c r="M60" s="32">
        <f t="shared" si="12"/>
        <v>10</v>
      </c>
      <c r="N60" s="13">
        <v>229.75017</v>
      </c>
      <c r="O60" s="13">
        <v>426.5</v>
      </c>
      <c r="P60" s="34" t="s">
        <v>20</v>
      </c>
      <c r="Q60" s="8">
        <v>45</v>
      </c>
      <c r="R60" s="32">
        <f t="shared" si="2"/>
        <v>13</v>
      </c>
      <c r="S60" s="13">
        <v>229.82204999999999</v>
      </c>
      <c r="T60" s="13">
        <v>407.9</v>
      </c>
    </row>
    <row r="61" spans="1:20" s="5" customFormat="1" ht="23.25" customHeight="1" x14ac:dyDescent="0.2">
      <c r="A61" s="14" t="s">
        <v>66</v>
      </c>
      <c r="B61" s="14" t="s">
        <v>353</v>
      </c>
      <c r="C61" s="15" t="s">
        <v>20</v>
      </c>
      <c r="D61" s="15">
        <v>30</v>
      </c>
      <c r="E61" s="12">
        <f t="shared" si="14"/>
        <v>9</v>
      </c>
      <c r="F61" s="17" t="s">
        <v>113</v>
      </c>
      <c r="G61" s="15" t="s">
        <v>20</v>
      </c>
      <c r="H61" s="15">
        <v>35</v>
      </c>
      <c r="I61" s="12">
        <f t="shared" si="13"/>
        <v>10</v>
      </c>
      <c r="J61" s="17" t="s">
        <v>238</v>
      </c>
      <c r="K61" s="15" t="s">
        <v>20</v>
      </c>
      <c r="L61" s="8">
        <v>35</v>
      </c>
      <c r="M61" s="32">
        <f t="shared" si="12"/>
        <v>10</v>
      </c>
      <c r="N61" s="13">
        <v>211.25623999999999</v>
      </c>
      <c r="O61" s="13">
        <v>315.5</v>
      </c>
      <c r="P61" s="34" t="s">
        <v>20</v>
      </c>
      <c r="Q61" s="8">
        <v>35</v>
      </c>
      <c r="R61" s="32">
        <f t="shared" si="2"/>
        <v>10</v>
      </c>
      <c r="S61" s="13">
        <v>205.02636000000001</v>
      </c>
      <c r="T61" s="13">
        <v>363.4</v>
      </c>
    </row>
    <row r="62" spans="1:20" s="5" customFormat="1" ht="23.25" customHeight="1" x14ac:dyDescent="0.2">
      <c r="A62" s="14" t="s">
        <v>66</v>
      </c>
      <c r="B62" s="14" t="s">
        <v>24</v>
      </c>
      <c r="C62" s="15" t="s">
        <v>2</v>
      </c>
      <c r="D62" s="15">
        <v>35</v>
      </c>
      <c r="E62" s="12">
        <f t="shared" si="14"/>
        <v>10</v>
      </c>
      <c r="F62" s="17" t="s">
        <v>114</v>
      </c>
      <c r="G62" s="15" t="s">
        <v>2</v>
      </c>
      <c r="H62" s="15">
        <v>35</v>
      </c>
      <c r="I62" s="12">
        <f t="shared" si="13"/>
        <v>10</v>
      </c>
      <c r="J62" s="17" t="s">
        <v>239</v>
      </c>
      <c r="K62" s="15" t="s">
        <v>2</v>
      </c>
      <c r="L62" s="8">
        <v>40</v>
      </c>
      <c r="M62" s="32">
        <f t="shared" si="12"/>
        <v>12</v>
      </c>
      <c r="N62" s="13">
        <v>228.07132999999999</v>
      </c>
      <c r="O62" s="13">
        <v>460</v>
      </c>
      <c r="P62" s="34" t="s">
        <v>2</v>
      </c>
      <c r="Q62" s="8">
        <v>55</v>
      </c>
      <c r="R62" s="32">
        <f t="shared" si="2"/>
        <v>16</v>
      </c>
      <c r="S62" s="13">
        <v>249.55184</v>
      </c>
      <c r="T62" s="13">
        <v>447.9</v>
      </c>
    </row>
    <row r="63" spans="1:20" s="5" customFormat="1" ht="23.25" customHeight="1" x14ac:dyDescent="0.2">
      <c r="A63" s="14" t="s">
        <v>66</v>
      </c>
      <c r="B63" s="14" t="s">
        <v>93</v>
      </c>
      <c r="C63" s="15" t="s">
        <v>2</v>
      </c>
      <c r="D63" s="15">
        <v>35</v>
      </c>
      <c r="E63" s="12">
        <f t="shared" si="14"/>
        <v>10</v>
      </c>
      <c r="F63" s="17" t="s">
        <v>115</v>
      </c>
      <c r="G63" s="15" t="s">
        <v>2</v>
      </c>
      <c r="H63" s="15">
        <v>35</v>
      </c>
      <c r="I63" s="12">
        <f t="shared" si="13"/>
        <v>10</v>
      </c>
      <c r="J63" s="17" t="s">
        <v>240</v>
      </c>
      <c r="K63" s="15" t="s">
        <v>2</v>
      </c>
      <c r="L63" s="8">
        <v>40</v>
      </c>
      <c r="M63" s="32">
        <f t="shared" si="12"/>
        <v>12</v>
      </c>
      <c r="N63" s="13">
        <v>218.34078</v>
      </c>
      <c r="O63" s="13">
        <v>317.95</v>
      </c>
      <c r="P63" s="34" t="s">
        <v>2</v>
      </c>
      <c r="Q63" s="8">
        <v>55</v>
      </c>
      <c r="R63" s="32">
        <f t="shared" si="2"/>
        <v>16</v>
      </c>
      <c r="S63" s="13">
        <v>235.13527999999999</v>
      </c>
      <c r="T63" s="13">
        <v>367.2</v>
      </c>
    </row>
    <row r="64" spans="1:20" s="5" customFormat="1" ht="23.25" customHeight="1" x14ac:dyDescent="0.2">
      <c r="A64" s="14" t="s">
        <v>25</v>
      </c>
      <c r="B64" s="14" t="s">
        <v>332</v>
      </c>
      <c r="C64" s="59" t="s">
        <v>371</v>
      </c>
      <c r="D64" s="59"/>
      <c r="E64" s="59"/>
      <c r="F64" s="59"/>
      <c r="G64" s="59"/>
      <c r="H64" s="59"/>
      <c r="I64" s="59"/>
      <c r="J64" s="60"/>
      <c r="K64" s="15" t="s">
        <v>3</v>
      </c>
      <c r="L64" s="9">
        <v>50</v>
      </c>
      <c r="M64" s="32">
        <f t="shared" si="12"/>
        <v>15</v>
      </c>
      <c r="N64" s="13">
        <v>227.30414999999999</v>
      </c>
      <c r="O64" s="13">
        <v>301.64999999999998</v>
      </c>
      <c r="P64" s="34" t="s">
        <v>3</v>
      </c>
      <c r="Q64" s="9">
        <v>50</v>
      </c>
      <c r="R64" s="32">
        <f t="shared" si="2"/>
        <v>15</v>
      </c>
      <c r="S64" s="13">
        <v>231.52985000000001</v>
      </c>
      <c r="T64" s="13">
        <v>334.2</v>
      </c>
    </row>
    <row r="65" spans="1:20" s="5" customFormat="1" ht="23.25" customHeight="1" x14ac:dyDescent="0.2">
      <c r="A65" s="14" t="s">
        <v>25</v>
      </c>
      <c r="B65" s="14" t="s">
        <v>367</v>
      </c>
      <c r="C65" s="71" t="s">
        <v>371</v>
      </c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3"/>
      <c r="P65" s="34" t="s">
        <v>3</v>
      </c>
      <c r="Q65" s="9">
        <v>50</v>
      </c>
      <c r="R65" s="32">
        <f t="shared" si="2"/>
        <v>15</v>
      </c>
      <c r="S65" s="13">
        <v>200.45062999999999</v>
      </c>
      <c r="T65" s="13">
        <v>314.8</v>
      </c>
    </row>
    <row r="66" spans="1:20" s="5" customFormat="1" ht="23.25" customHeight="1" x14ac:dyDescent="0.2">
      <c r="A66" s="14" t="s">
        <v>25</v>
      </c>
      <c r="B66" s="14" t="s">
        <v>26</v>
      </c>
      <c r="C66" s="15" t="s">
        <v>20</v>
      </c>
      <c r="D66" s="15">
        <v>60</v>
      </c>
      <c r="E66" s="12">
        <f>ROUNDDOWN((D66*0.3),0)</f>
        <v>18</v>
      </c>
      <c r="F66" s="17" t="s">
        <v>116</v>
      </c>
      <c r="G66" s="15" t="s">
        <v>20</v>
      </c>
      <c r="H66" s="15">
        <v>60</v>
      </c>
      <c r="I66" s="12">
        <f>ROUNDDOWN((H66*0.3),0)</f>
        <v>18</v>
      </c>
      <c r="J66" s="17" t="s">
        <v>241</v>
      </c>
      <c r="K66" s="15" t="s">
        <v>20</v>
      </c>
      <c r="L66" s="9">
        <v>60</v>
      </c>
      <c r="M66" s="32">
        <f>ROUNDDOWN((L66*0.3),0)</f>
        <v>18</v>
      </c>
      <c r="N66" s="13">
        <v>212.78483</v>
      </c>
      <c r="O66" s="13">
        <v>273.2</v>
      </c>
      <c r="P66" s="34" t="s">
        <v>20</v>
      </c>
      <c r="Q66" s="9">
        <v>60</v>
      </c>
      <c r="R66" s="32">
        <f t="shared" si="2"/>
        <v>18</v>
      </c>
      <c r="S66" s="13">
        <v>217.38536999999999</v>
      </c>
      <c r="T66" s="13">
        <v>290.3</v>
      </c>
    </row>
    <row r="67" spans="1:20" s="5" customFormat="1" ht="23.25" customHeight="1" x14ac:dyDescent="0.2">
      <c r="A67" s="14" t="s">
        <v>25</v>
      </c>
      <c r="B67" s="14" t="s">
        <v>94</v>
      </c>
      <c r="C67" s="15" t="s">
        <v>20</v>
      </c>
      <c r="D67" s="15">
        <v>60</v>
      </c>
      <c r="E67" s="12">
        <f t="shared" ref="E67:E68" si="15">ROUNDDOWN((D67*0.3),0)</f>
        <v>18</v>
      </c>
      <c r="F67" s="17" t="s">
        <v>117</v>
      </c>
      <c r="G67" s="15" t="s">
        <v>20</v>
      </c>
      <c r="H67" s="15">
        <v>60</v>
      </c>
      <c r="I67" s="12">
        <f t="shared" ref="I67:I69" si="16">ROUNDDOWN((H67*0.3),0)</f>
        <v>18</v>
      </c>
      <c r="J67" s="17" t="s">
        <v>242</v>
      </c>
      <c r="K67" s="15" t="s">
        <v>20</v>
      </c>
      <c r="L67" s="9">
        <v>60</v>
      </c>
      <c r="M67" s="32">
        <f t="shared" ref="M67:M123" si="17">ROUNDDOWN((L67*0.3),0)</f>
        <v>18</v>
      </c>
      <c r="N67" s="13">
        <v>185.62852000000001</v>
      </c>
      <c r="O67" s="13">
        <v>363.75</v>
      </c>
      <c r="P67" s="34" t="s">
        <v>20</v>
      </c>
      <c r="Q67" s="9">
        <v>60</v>
      </c>
      <c r="R67" s="32">
        <f t="shared" si="2"/>
        <v>18</v>
      </c>
      <c r="S67" s="13">
        <v>171.56927999999999</v>
      </c>
      <c r="T67" s="13">
        <v>288.95</v>
      </c>
    </row>
    <row r="68" spans="1:20" s="5" customFormat="1" ht="23.25" customHeight="1" x14ac:dyDescent="0.2">
      <c r="A68" s="22" t="s">
        <v>25</v>
      </c>
      <c r="B68" s="14" t="s">
        <v>27</v>
      </c>
      <c r="C68" s="23" t="s">
        <v>20</v>
      </c>
      <c r="D68" s="23">
        <v>70</v>
      </c>
      <c r="E68" s="12">
        <f t="shared" si="15"/>
        <v>21</v>
      </c>
      <c r="F68" s="17" t="s">
        <v>118</v>
      </c>
      <c r="G68" s="23" t="s">
        <v>20</v>
      </c>
      <c r="H68" s="23">
        <v>70</v>
      </c>
      <c r="I68" s="12">
        <f t="shared" si="16"/>
        <v>21</v>
      </c>
      <c r="J68" s="17" t="s">
        <v>243</v>
      </c>
      <c r="K68" s="23" t="s">
        <v>20</v>
      </c>
      <c r="L68" s="9">
        <v>60</v>
      </c>
      <c r="M68" s="32">
        <f t="shared" si="17"/>
        <v>18</v>
      </c>
      <c r="N68" s="13">
        <v>210.94136</v>
      </c>
      <c r="O68" s="13">
        <v>250</v>
      </c>
      <c r="P68" s="23" t="s">
        <v>20</v>
      </c>
      <c r="Q68" s="9">
        <v>60</v>
      </c>
      <c r="R68" s="32">
        <f t="shared" ref="R68:R131" si="18">ROUNDDOWN((Q68*0.3),0)</f>
        <v>18</v>
      </c>
      <c r="S68" s="13">
        <v>205.97114999999999</v>
      </c>
      <c r="T68" s="13">
        <v>288.85000000000002</v>
      </c>
    </row>
    <row r="69" spans="1:20" s="5" customFormat="1" ht="23.25" customHeight="1" x14ac:dyDescent="0.2">
      <c r="A69" s="22" t="s">
        <v>25</v>
      </c>
      <c r="B69" s="14" t="s">
        <v>28</v>
      </c>
      <c r="C69" s="23" t="s">
        <v>20</v>
      </c>
      <c r="D69" s="23">
        <v>70</v>
      </c>
      <c r="E69" s="12">
        <f t="shared" ref="E69" si="19">ROUNDDOWN((D69*0.2),0)</f>
        <v>14</v>
      </c>
      <c r="F69" s="17" t="s">
        <v>119</v>
      </c>
      <c r="G69" s="23" t="s">
        <v>20</v>
      </c>
      <c r="H69" s="23">
        <v>70</v>
      </c>
      <c r="I69" s="12">
        <f t="shared" si="16"/>
        <v>21</v>
      </c>
      <c r="J69" s="17" t="s">
        <v>244</v>
      </c>
      <c r="K69" s="23" t="s">
        <v>20</v>
      </c>
      <c r="L69" s="9">
        <v>35</v>
      </c>
      <c r="M69" s="32">
        <f t="shared" si="17"/>
        <v>10</v>
      </c>
      <c r="N69" s="13">
        <v>159.88723999999999</v>
      </c>
      <c r="O69" s="13">
        <v>282.5</v>
      </c>
      <c r="P69" s="23" t="s">
        <v>20</v>
      </c>
      <c r="Q69" s="9">
        <v>35</v>
      </c>
      <c r="R69" s="32">
        <f t="shared" si="18"/>
        <v>10</v>
      </c>
      <c r="S69" s="13">
        <v>169.46323000000001</v>
      </c>
      <c r="T69" s="13">
        <v>307.5</v>
      </c>
    </row>
    <row r="70" spans="1:20" s="5" customFormat="1" ht="23.25" customHeight="1" x14ac:dyDescent="0.2">
      <c r="A70" s="22" t="s">
        <v>25</v>
      </c>
      <c r="B70" s="14" t="s">
        <v>333</v>
      </c>
      <c r="C70" s="69" t="s">
        <v>371</v>
      </c>
      <c r="D70" s="69"/>
      <c r="E70" s="69"/>
      <c r="F70" s="69"/>
      <c r="G70" s="69"/>
      <c r="H70" s="69"/>
      <c r="I70" s="69"/>
      <c r="J70" s="70"/>
      <c r="K70" s="23" t="s">
        <v>20</v>
      </c>
      <c r="L70" s="9">
        <v>50</v>
      </c>
      <c r="M70" s="32">
        <f t="shared" si="17"/>
        <v>15</v>
      </c>
      <c r="N70" s="13">
        <v>212.31907000000001</v>
      </c>
      <c r="O70" s="13">
        <v>273.8</v>
      </c>
      <c r="P70" s="23" t="s">
        <v>20</v>
      </c>
      <c r="Q70" s="9">
        <v>50</v>
      </c>
      <c r="R70" s="32">
        <f t="shared" si="18"/>
        <v>15</v>
      </c>
      <c r="S70" s="13">
        <v>226.08803</v>
      </c>
      <c r="T70" s="13">
        <v>322.39999999999998</v>
      </c>
    </row>
    <row r="71" spans="1:20" s="5" customFormat="1" ht="23.25" customHeight="1" x14ac:dyDescent="0.2">
      <c r="A71" s="14" t="s">
        <v>25</v>
      </c>
      <c r="B71" s="14" t="s">
        <v>29</v>
      </c>
      <c r="C71" s="7" t="s">
        <v>20</v>
      </c>
      <c r="D71" s="7">
        <v>60</v>
      </c>
      <c r="E71" s="12">
        <f>ROUNDDOWN((D71*0.3),0)</f>
        <v>18</v>
      </c>
      <c r="F71" s="17" t="s">
        <v>120</v>
      </c>
      <c r="G71" s="7" t="s">
        <v>20</v>
      </c>
      <c r="H71" s="7">
        <v>60</v>
      </c>
      <c r="I71" s="12">
        <f>ROUNDDOWN((H71*0.3),0)</f>
        <v>18</v>
      </c>
      <c r="J71" s="17" t="s">
        <v>245</v>
      </c>
      <c r="K71" s="7" t="s">
        <v>20</v>
      </c>
      <c r="L71" s="9">
        <v>60</v>
      </c>
      <c r="M71" s="32">
        <f t="shared" si="17"/>
        <v>18</v>
      </c>
      <c r="N71" s="13">
        <v>223.38164</v>
      </c>
      <c r="O71" s="13">
        <v>293.05</v>
      </c>
      <c r="P71" s="35" t="s">
        <v>20</v>
      </c>
      <c r="Q71" s="9">
        <v>60</v>
      </c>
      <c r="R71" s="32">
        <f t="shared" si="18"/>
        <v>18</v>
      </c>
      <c r="S71" s="13">
        <v>232.53568999999999</v>
      </c>
      <c r="T71" s="13">
        <v>302.89999999999998</v>
      </c>
    </row>
    <row r="72" spans="1:20" s="5" customFormat="1" ht="23.25" customHeight="1" x14ac:dyDescent="0.2">
      <c r="A72" s="14" t="s">
        <v>25</v>
      </c>
      <c r="B72" s="14" t="s">
        <v>95</v>
      </c>
      <c r="C72" s="7" t="s">
        <v>20</v>
      </c>
      <c r="D72" s="7">
        <v>60</v>
      </c>
      <c r="E72" s="12">
        <f t="shared" ref="E72:E73" si="20">ROUNDDOWN((D72*0.3),0)</f>
        <v>18</v>
      </c>
      <c r="F72" s="17" t="s">
        <v>121</v>
      </c>
      <c r="G72" s="7" t="s">
        <v>20</v>
      </c>
      <c r="H72" s="7">
        <v>60</v>
      </c>
      <c r="I72" s="12">
        <f t="shared" ref="I72:I82" si="21">ROUNDDOWN((H72*0.3),0)</f>
        <v>18</v>
      </c>
      <c r="J72" s="17" t="s">
        <v>246</v>
      </c>
      <c r="K72" s="7" t="s">
        <v>20</v>
      </c>
      <c r="L72" s="9">
        <v>60</v>
      </c>
      <c r="M72" s="32">
        <f t="shared" si="17"/>
        <v>18</v>
      </c>
      <c r="N72" s="13">
        <v>193.05064999999999</v>
      </c>
      <c r="O72" s="13">
        <v>300.75</v>
      </c>
      <c r="P72" s="35" t="s">
        <v>20</v>
      </c>
      <c r="Q72" s="9">
        <v>60</v>
      </c>
      <c r="R72" s="32">
        <f t="shared" si="18"/>
        <v>18</v>
      </c>
      <c r="S72" s="13">
        <v>178.48847000000001</v>
      </c>
      <c r="T72" s="13">
        <v>354.25</v>
      </c>
    </row>
    <row r="73" spans="1:20" s="5" customFormat="1" ht="23.25" customHeight="1" x14ac:dyDescent="0.2">
      <c r="A73" s="22" t="s">
        <v>25</v>
      </c>
      <c r="B73" s="14" t="s">
        <v>30</v>
      </c>
      <c r="C73" s="24" t="s">
        <v>20</v>
      </c>
      <c r="D73" s="25">
        <v>70</v>
      </c>
      <c r="E73" s="12">
        <f t="shared" si="20"/>
        <v>21</v>
      </c>
      <c r="F73" s="17" t="s">
        <v>122</v>
      </c>
      <c r="G73" s="24" t="s">
        <v>20</v>
      </c>
      <c r="H73" s="25">
        <v>70</v>
      </c>
      <c r="I73" s="12">
        <f t="shared" si="21"/>
        <v>21</v>
      </c>
      <c r="J73" s="17" t="s">
        <v>247</v>
      </c>
      <c r="K73" s="24" t="s">
        <v>20</v>
      </c>
      <c r="L73" s="9">
        <v>60</v>
      </c>
      <c r="M73" s="32">
        <f t="shared" si="17"/>
        <v>18</v>
      </c>
      <c r="N73" s="13">
        <v>201.54521</v>
      </c>
      <c r="O73" s="13">
        <v>288.10000000000002</v>
      </c>
      <c r="P73" s="24" t="s">
        <v>20</v>
      </c>
      <c r="Q73" s="9">
        <v>60</v>
      </c>
      <c r="R73" s="32">
        <f t="shared" si="18"/>
        <v>18</v>
      </c>
      <c r="S73" s="13">
        <v>201.90191999999999</v>
      </c>
      <c r="T73" s="13">
        <v>282.10000000000002</v>
      </c>
    </row>
    <row r="74" spans="1:20" s="5" customFormat="1" ht="23.25" customHeight="1" x14ac:dyDescent="0.2">
      <c r="A74" s="22" t="s">
        <v>25</v>
      </c>
      <c r="B74" s="14" t="s">
        <v>248</v>
      </c>
      <c r="C74" s="62" t="s">
        <v>371</v>
      </c>
      <c r="D74" s="62"/>
      <c r="E74" s="62"/>
      <c r="F74" s="63"/>
      <c r="G74" s="24" t="s">
        <v>21</v>
      </c>
      <c r="H74" s="25">
        <v>50</v>
      </c>
      <c r="I74" s="12">
        <f t="shared" si="21"/>
        <v>15</v>
      </c>
      <c r="J74" s="17" t="s">
        <v>250</v>
      </c>
      <c r="K74" s="24" t="s">
        <v>21</v>
      </c>
      <c r="L74" s="9">
        <v>50</v>
      </c>
      <c r="M74" s="32">
        <f t="shared" si="17"/>
        <v>15</v>
      </c>
      <c r="N74" s="13">
        <v>255.48461</v>
      </c>
      <c r="O74" s="13">
        <v>405.85</v>
      </c>
      <c r="P74" s="24" t="s">
        <v>21</v>
      </c>
      <c r="Q74" s="9">
        <v>50</v>
      </c>
      <c r="R74" s="32">
        <f t="shared" si="18"/>
        <v>15</v>
      </c>
      <c r="S74" s="13">
        <v>247.17183</v>
      </c>
      <c r="T74" s="13">
        <v>366.3</v>
      </c>
    </row>
    <row r="75" spans="1:20" s="5" customFormat="1" ht="23.25" customHeight="1" x14ac:dyDescent="0.2">
      <c r="A75" s="22" t="s">
        <v>25</v>
      </c>
      <c r="B75" s="14" t="s">
        <v>249</v>
      </c>
      <c r="C75" s="62" t="s">
        <v>371</v>
      </c>
      <c r="D75" s="62"/>
      <c r="E75" s="62"/>
      <c r="F75" s="63"/>
      <c r="G75" s="24" t="s">
        <v>21</v>
      </c>
      <c r="H75" s="25">
        <v>50</v>
      </c>
      <c r="I75" s="12">
        <f t="shared" si="21"/>
        <v>15</v>
      </c>
      <c r="J75" s="17" t="s">
        <v>251</v>
      </c>
      <c r="K75" s="24" t="s">
        <v>21</v>
      </c>
      <c r="L75" s="9">
        <v>50</v>
      </c>
      <c r="M75" s="32">
        <f t="shared" si="17"/>
        <v>15</v>
      </c>
      <c r="N75" s="13">
        <v>236.74063000000001</v>
      </c>
      <c r="O75" s="13">
        <v>328.4</v>
      </c>
      <c r="P75" s="24" t="s">
        <v>21</v>
      </c>
      <c r="Q75" s="9">
        <v>50</v>
      </c>
      <c r="R75" s="32">
        <f t="shared" si="18"/>
        <v>15</v>
      </c>
      <c r="S75" s="13">
        <v>216.37049999999999</v>
      </c>
      <c r="T75" s="13" t="s">
        <v>343</v>
      </c>
    </row>
    <row r="76" spans="1:20" s="5" customFormat="1" ht="23.25" customHeight="1" x14ac:dyDescent="0.2">
      <c r="A76" s="22" t="s">
        <v>25</v>
      </c>
      <c r="B76" s="14" t="s">
        <v>354</v>
      </c>
      <c r="C76" s="7" t="s">
        <v>3</v>
      </c>
      <c r="D76" s="7">
        <v>40</v>
      </c>
      <c r="E76" s="12">
        <f>ROUNDDOWN((D76*0.3),0)</f>
        <v>12</v>
      </c>
      <c r="F76" s="17" t="s">
        <v>123</v>
      </c>
      <c r="G76" s="7" t="s">
        <v>3</v>
      </c>
      <c r="H76" s="7">
        <v>40</v>
      </c>
      <c r="I76" s="12">
        <f t="shared" si="21"/>
        <v>12</v>
      </c>
      <c r="J76" s="17" t="s">
        <v>252</v>
      </c>
      <c r="K76" s="7" t="s">
        <v>3</v>
      </c>
      <c r="L76" s="9">
        <v>40</v>
      </c>
      <c r="M76" s="32">
        <f t="shared" si="17"/>
        <v>12</v>
      </c>
      <c r="N76" s="13">
        <v>278.61610000000002</v>
      </c>
      <c r="O76" s="13">
        <v>366.55</v>
      </c>
      <c r="P76" s="35" t="s">
        <v>3</v>
      </c>
      <c r="Q76" s="9">
        <v>45</v>
      </c>
      <c r="R76" s="32">
        <f t="shared" si="18"/>
        <v>13</v>
      </c>
      <c r="S76" s="13">
        <v>309.38513999999998</v>
      </c>
      <c r="T76" s="13">
        <v>374.9</v>
      </c>
    </row>
    <row r="77" spans="1:20" s="5" customFormat="1" ht="23.25" customHeight="1" x14ac:dyDescent="0.2">
      <c r="A77" s="22" t="s">
        <v>25</v>
      </c>
      <c r="B77" s="14" t="s">
        <v>355</v>
      </c>
      <c r="C77" s="15" t="s">
        <v>3</v>
      </c>
      <c r="D77" s="15">
        <v>40</v>
      </c>
      <c r="E77" s="12">
        <f t="shared" ref="E77:E82" si="22">ROUNDDOWN((D77*0.3),0)</f>
        <v>12</v>
      </c>
      <c r="F77" s="17" t="s">
        <v>124</v>
      </c>
      <c r="G77" s="15" t="s">
        <v>3</v>
      </c>
      <c r="H77" s="15">
        <v>40</v>
      </c>
      <c r="I77" s="12">
        <f t="shared" si="21"/>
        <v>12</v>
      </c>
      <c r="J77" s="17" t="s">
        <v>253</v>
      </c>
      <c r="K77" s="15" t="s">
        <v>3</v>
      </c>
      <c r="L77" s="9">
        <v>25</v>
      </c>
      <c r="M77" s="32">
        <f t="shared" si="17"/>
        <v>7</v>
      </c>
      <c r="N77" s="13">
        <v>270.95755000000003</v>
      </c>
      <c r="O77" s="13">
        <v>327.5</v>
      </c>
      <c r="P77" s="34" t="s">
        <v>3</v>
      </c>
      <c r="Q77" s="9">
        <v>35</v>
      </c>
      <c r="R77" s="32">
        <f t="shared" si="18"/>
        <v>10</v>
      </c>
      <c r="S77" s="13">
        <v>296.46271000000002</v>
      </c>
      <c r="T77" s="13">
        <v>336.1</v>
      </c>
    </row>
    <row r="78" spans="1:20" s="5" customFormat="1" ht="23.25" customHeight="1" x14ac:dyDescent="0.2">
      <c r="A78" s="22" t="s">
        <v>31</v>
      </c>
      <c r="B78" s="14" t="s">
        <v>32</v>
      </c>
      <c r="C78" s="16" t="s">
        <v>33</v>
      </c>
      <c r="D78" s="16" t="s">
        <v>184</v>
      </c>
      <c r="E78" s="12">
        <f t="shared" si="22"/>
        <v>15</v>
      </c>
      <c r="F78" s="17" t="s">
        <v>125</v>
      </c>
      <c r="G78" s="16" t="s">
        <v>33</v>
      </c>
      <c r="H78" s="16" t="s">
        <v>184</v>
      </c>
      <c r="I78" s="12">
        <f t="shared" si="21"/>
        <v>15</v>
      </c>
      <c r="J78" s="17" t="s">
        <v>254</v>
      </c>
      <c r="K78" s="16" t="s">
        <v>33</v>
      </c>
      <c r="L78" s="9">
        <v>50</v>
      </c>
      <c r="M78" s="32">
        <f t="shared" si="17"/>
        <v>15</v>
      </c>
      <c r="N78" s="13">
        <v>200.46196</v>
      </c>
      <c r="O78" s="13">
        <v>320.14999999999998</v>
      </c>
      <c r="P78" s="36" t="s">
        <v>33</v>
      </c>
      <c r="Q78" s="9">
        <v>50</v>
      </c>
      <c r="R78" s="32">
        <f t="shared" si="18"/>
        <v>15</v>
      </c>
      <c r="S78" s="13">
        <v>215.78381999999999</v>
      </c>
      <c r="T78" s="13">
        <v>329.7</v>
      </c>
    </row>
    <row r="79" spans="1:20" s="5" customFormat="1" ht="23.25" customHeight="1" x14ac:dyDescent="0.2">
      <c r="A79" s="22" t="s">
        <v>31</v>
      </c>
      <c r="B79" s="14" t="s">
        <v>96</v>
      </c>
      <c r="C79" s="16" t="s">
        <v>33</v>
      </c>
      <c r="D79" s="16" t="s">
        <v>184</v>
      </c>
      <c r="E79" s="12">
        <f t="shared" si="22"/>
        <v>15</v>
      </c>
      <c r="F79" s="17" t="s">
        <v>180</v>
      </c>
      <c r="G79" s="16" t="s">
        <v>33</v>
      </c>
      <c r="H79" s="16" t="s">
        <v>184</v>
      </c>
      <c r="I79" s="12">
        <f t="shared" si="21"/>
        <v>15</v>
      </c>
      <c r="J79" s="17" t="s">
        <v>255</v>
      </c>
      <c r="K79" s="16" t="s">
        <v>33</v>
      </c>
      <c r="L79" s="9">
        <v>50</v>
      </c>
      <c r="M79" s="32">
        <f t="shared" si="17"/>
        <v>15</v>
      </c>
      <c r="N79" s="13">
        <v>160.66098</v>
      </c>
      <c r="O79" s="13">
        <v>339.1</v>
      </c>
      <c r="P79" s="36" t="s">
        <v>33</v>
      </c>
      <c r="Q79" s="9">
        <v>50</v>
      </c>
      <c r="R79" s="32">
        <f t="shared" si="18"/>
        <v>15</v>
      </c>
      <c r="S79" s="13">
        <v>170.95859999999999</v>
      </c>
      <c r="T79" s="13">
        <v>329.05</v>
      </c>
    </row>
    <row r="80" spans="1:20" s="5" customFormat="1" ht="23.25" customHeight="1" x14ac:dyDescent="0.2">
      <c r="A80" s="22" t="s">
        <v>31</v>
      </c>
      <c r="B80" s="14" t="s">
        <v>46</v>
      </c>
      <c r="C80" s="7" t="s">
        <v>33</v>
      </c>
      <c r="D80" s="7">
        <v>40</v>
      </c>
      <c r="E80" s="12">
        <f t="shared" si="22"/>
        <v>12</v>
      </c>
      <c r="F80" s="17" t="s">
        <v>126</v>
      </c>
      <c r="G80" s="7" t="s">
        <v>33</v>
      </c>
      <c r="H80" s="7">
        <v>40</v>
      </c>
      <c r="I80" s="12">
        <f t="shared" si="21"/>
        <v>12</v>
      </c>
      <c r="J80" s="17" t="s">
        <v>256</v>
      </c>
      <c r="K80" s="7" t="s">
        <v>33</v>
      </c>
      <c r="L80" s="9">
        <v>40</v>
      </c>
      <c r="M80" s="32">
        <f t="shared" si="17"/>
        <v>12</v>
      </c>
      <c r="N80" s="13">
        <v>180.03568000000001</v>
      </c>
      <c r="O80" s="13">
        <v>324.60000000000002</v>
      </c>
      <c r="P80" s="35" t="s">
        <v>33</v>
      </c>
      <c r="Q80" s="9">
        <v>50</v>
      </c>
      <c r="R80" s="32">
        <f t="shared" si="18"/>
        <v>15</v>
      </c>
      <c r="S80" s="13">
        <v>169.28113999999999</v>
      </c>
      <c r="T80" s="13">
        <v>333.15</v>
      </c>
    </row>
    <row r="81" spans="1:20" s="5" customFormat="1" ht="23.25" customHeight="1" x14ac:dyDescent="0.2">
      <c r="A81" s="22" t="s">
        <v>31</v>
      </c>
      <c r="B81" s="14" t="s">
        <v>97</v>
      </c>
      <c r="C81" s="7" t="s">
        <v>33</v>
      </c>
      <c r="D81" s="7">
        <v>40</v>
      </c>
      <c r="E81" s="12">
        <f t="shared" si="22"/>
        <v>12</v>
      </c>
      <c r="F81" s="17" t="s">
        <v>127</v>
      </c>
      <c r="G81" s="7" t="s">
        <v>33</v>
      </c>
      <c r="H81" s="7">
        <v>40</v>
      </c>
      <c r="I81" s="12">
        <f t="shared" si="21"/>
        <v>12</v>
      </c>
      <c r="J81" s="17" t="s">
        <v>257</v>
      </c>
      <c r="K81" s="7" t="s">
        <v>33</v>
      </c>
      <c r="L81" s="9">
        <v>20</v>
      </c>
      <c r="M81" s="32">
        <f t="shared" si="17"/>
        <v>6</v>
      </c>
      <c r="N81" s="13">
        <v>173.54150999999999</v>
      </c>
      <c r="O81" s="13">
        <v>295.5</v>
      </c>
      <c r="P81" s="35" t="s">
        <v>33</v>
      </c>
      <c r="Q81" s="9">
        <v>30</v>
      </c>
      <c r="R81" s="32">
        <f t="shared" si="18"/>
        <v>9</v>
      </c>
      <c r="S81" s="13">
        <v>186.75885</v>
      </c>
      <c r="T81" s="13">
        <v>320.7</v>
      </c>
    </row>
    <row r="82" spans="1:20" s="5" customFormat="1" ht="23.25" customHeight="1" x14ac:dyDescent="0.2">
      <c r="A82" s="22" t="s">
        <v>31</v>
      </c>
      <c r="B82" s="14" t="s">
        <v>34</v>
      </c>
      <c r="C82" s="7" t="s">
        <v>33</v>
      </c>
      <c r="D82" s="7">
        <v>50</v>
      </c>
      <c r="E82" s="12">
        <f t="shared" si="22"/>
        <v>15</v>
      </c>
      <c r="F82" s="17" t="s">
        <v>128</v>
      </c>
      <c r="G82" s="7" t="s">
        <v>33</v>
      </c>
      <c r="H82" s="7">
        <v>50</v>
      </c>
      <c r="I82" s="12">
        <f t="shared" si="21"/>
        <v>15</v>
      </c>
      <c r="J82" s="17" t="s">
        <v>258</v>
      </c>
      <c r="K82" s="7" t="s">
        <v>33</v>
      </c>
      <c r="L82" s="9">
        <v>45</v>
      </c>
      <c r="M82" s="32">
        <f t="shared" si="17"/>
        <v>13</v>
      </c>
      <c r="N82" s="13">
        <v>173.99617000000001</v>
      </c>
      <c r="O82" s="13">
        <v>284.55</v>
      </c>
      <c r="P82" s="35" t="s">
        <v>33</v>
      </c>
      <c r="Q82" s="9">
        <v>50</v>
      </c>
      <c r="R82" s="32">
        <f t="shared" si="18"/>
        <v>15</v>
      </c>
      <c r="S82" s="13">
        <v>180.18638000000001</v>
      </c>
      <c r="T82" s="13">
        <v>279.2</v>
      </c>
    </row>
    <row r="83" spans="1:20" s="5" customFormat="1" ht="23.25" customHeight="1" x14ac:dyDescent="0.2">
      <c r="A83" s="22" t="s">
        <v>31</v>
      </c>
      <c r="B83" s="14" t="s">
        <v>334</v>
      </c>
      <c r="C83" s="62" t="s">
        <v>371</v>
      </c>
      <c r="D83" s="62"/>
      <c r="E83" s="62"/>
      <c r="F83" s="62"/>
      <c r="G83" s="62"/>
      <c r="H83" s="62"/>
      <c r="I83" s="62"/>
      <c r="J83" s="63"/>
      <c r="K83" s="7" t="s">
        <v>33</v>
      </c>
      <c r="L83" s="9">
        <v>40</v>
      </c>
      <c r="M83" s="32">
        <f t="shared" si="17"/>
        <v>12</v>
      </c>
      <c r="N83" s="13">
        <v>175.04402999999999</v>
      </c>
      <c r="O83" s="13">
        <v>315.85000000000002</v>
      </c>
      <c r="P83" s="35" t="s">
        <v>33</v>
      </c>
      <c r="Q83" s="9">
        <v>50</v>
      </c>
      <c r="R83" s="32">
        <f t="shared" si="18"/>
        <v>15</v>
      </c>
      <c r="S83" s="13">
        <v>175.43779000000001</v>
      </c>
      <c r="T83" s="13">
        <v>314.7</v>
      </c>
    </row>
    <row r="84" spans="1:20" s="5" customFormat="1" ht="23.25" customHeight="1" x14ac:dyDescent="0.2">
      <c r="A84" s="22" t="s">
        <v>31</v>
      </c>
      <c r="B84" s="14" t="s">
        <v>35</v>
      </c>
      <c r="C84" s="7" t="s">
        <v>2</v>
      </c>
      <c r="D84" s="7">
        <v>100</v>
      </c>
      <c r="E84" s="12">
        <f>ROUNDDOWN((D84*0.3),0)</f>
        <v>30</v>
      </c>
      <c r="F84" s="17" t="s">
        <v>129</v>
      </c>
      <c r="G84" s="7" t="s">
        <v>2</v>
      </c>
      <c r="H84" s="7">
        <v>100</v>
      </c>
      <c r="I84" s="12">
        <f>ROUNDDOWN((H84*0.3),0)</f>
        <v>30</v>
      </c>
      <c r="J84" s="17" t="s">
        <v>259</v>
      </c>
      <c r="K84" s="7" t="s">
        <v>2</v>
      </c>
      <c r="L84" s="9">
        <v>100</v>
      </c>
      <c r="M84" s="32">
        <f t="shared" si="17"/>
        <v>30</v>
      </c>
      <c r="N84" s="13">
        <v>199.70264</v>
      </c>
      <c r="O84" s="13">
        <v>358.85</v>
      </c>
      <c r="P84" s="35" t="s">
        <v>2</v>
      </c>
      <c r="Q84" s="9">
        <v>100</v>
      </c>
      <c r="R84" s="32">
        <f t="shared" si="18"/>
        <v>30</v>
      </c>
      <c r="S84" s="13">
        <v>186.31601000000001</v>
      </c>
      <c r="T84" s="13">
        <v>377.8</v>
      </c>
    </row>
    <row r="85" spans="1:20" s="5" customFormat="1" ht="23.25" customHeight="1" x14ac:dyDescent="0.2">
      <c r="A85" s="22" t="s">
        <v>31</v>
      </c>
      <c r="B85" s="14" t="s">
        <v>98</v>
      </c>
      <c r="C85" s="7" t="s">
        <v>2</v>
      </c>
      <c r="D85" s="7">
        <v>100</v>
      </c>
      <c r="E85" s="12">
        <f t="shared" ref="E85:E93" si="23">ROUNDDOWN((D85*0.3),0)</f>
        <v>30</v>
      </c>
      <c r="F85" s="17" t="s">
        <v>130</v>
      </c>
      <c r="G85" s="7" t="s">
        <v>2</v>
      </c>
      <c r="H85" s="7">
        <v>100</v>
      </c>
      <c r="I85" s="12">
        <f t="shared" ref="I85:I98" si="24">ROUNDDOWN((H85*0.3),0)</f>
        <v>30</v>
      </c>
      <c r="J85" s="17" t="s">
        <v>260</v>
      </c>
      <c r="K85" s="7" t="s">
        <v>2</v>
      </c>
      <c r="L85" s="9">
        <v>40</v>
      </c>
      <c r="M85" s="32">
        <f t="shared" si="17"/>
        <v>12</v>
      </c>
      <c r="N85" s="13">
        <v>180.46279000000001</v>
      </c>
      <c r="O85" s="13">
        <v>335.85</v>
      </c>
      <c r="P85" s="35" t="s">
        <v>2</v>
      </c>
      <c r="Q85" s="9">
        <v>50</v>
      </c>
      <c r="R85" s="32">
        <f t="shared" si="18"/>
        <v>15</v>
      </c>
      <c r="S85" s="13">
        <v>172.36179999999999</v>
      </c>
      <c r="T85" s="13">
        <v>301.85000000000002</v>
      </c>
    </row>
    <row r="86" spans="1:20" s="5" customFormat="1" ht="23.25" customHeight="1" x14ac:dyDescent="0.2">
      <c r="A86" s="22" t="s">
        <v>31</v>
      </c>
      <c r="B86" s="14" t="s">
        <v>36</v>
      </c>
      <c r="C86" s="7" t="s">
        <v>33</v>
      </c>
      <c r="D86" s="7">
        <v>30</v>
      </c>
      <c r="E86" s="12">
        <f t="shared" si="23"/>
        <v>9</v>
      </c>
      <c r="F86" s="17" t="s">
        <v>131</v>
      </c>
      <c r="G86" s="7" t="s">
        <v>33</v>
      </c>
      <c r="H86" s="7">
        <v>30</v>
      </c>
      <c r="I86" s="12">
        <f t="shared" si="24"/>
        <v>9</v>
      </c>
      <c r="J86" s="17" t="s">
        <v>261</v>
      </c>
      <c r="K86" s="7" t="s">
        <v>33</v>
      </c>
      <c r="L86" s="9">
        <v>30</v>
      </c>
      <c r="M86" s="32">
        <f t="shared" si="17"/>
        <v>9</v>
      </c>
      <c r="N86" s="13">
        <v>179.20258999999999</v>
      </c>
      <c r="O86" s="13">
        <v>365.35</v>
      </c>
      <c r="P86" s="35" t="s">
        <v>33</v>
      </c>
      <c r="Q86" s="9">
        <v>25</v>
      </c>
      <c r="R86" s="32">
        <f t="shared" si="18"/>
        <v>7</v>
      </c>
      <c r="S86" s="13" t="s">
        <v>343</v>
      </c>
      <c r="T86" s="13">
        <v>372</v>
      </c>
    </row>
    <row r="87" spans="1:20" s="5" customFormat="1" ht="23.25" customHeight="1" x14ac:dyDescent="0.2">
      <c r="A87" s="22" t="s">
        <v>31</v>
      </c>
      <c r="B87" s="14" t="s">
        <v>37</v>
      </c>
      <c r="C87" s="7" t="s">
        <v>3</v>
      </c>
      <c r="D87" s="7">
        <v>40</v>
      </c>
      <c r="E87" s="12">
        <f t="shared" si="23"/>
        <v>12</v>
      </c>
      <c r="F87" s="17" t="s">
        <v>132</v>
      </c>
      <c r="G87" s="7" t="s">
        <v>3</v>
      </c>
      <c r="H87" s="7">
        <v>40</v>
      </c>
      <c r="I87" s="12">
        <f t="shared" si="24"/>
        <v>12</v>
      </c>
      <c r="J87" s="17" t="s">
        <v>262</v>
      </c>
      <c r="K87" s="7" t="s">
        <v>3</v>
      </c>
      <c r="L87" s="9">
        <v>40</v>
      </c>
      <c r="M87" s="32">
        <f t="shared" si="17"/>
        <v>12</v>
      </c>
      <c r="N87" s="13">
        <v>242.50765999999999</v>
      </c>
      <c r="O87" s="13">
        <v>345.75</v>
      </c>
      <c r="P87" s="35" t="s">
        <v>3</v>
      </c>
      <c r="Q87" s="9">
        <v>50</v>
      </c>
      <c r="R87" s="32">
        <f t="shared" si="18"/>
        <v>15</v>
      </c>
      <c r="S87" s="13">
        <v>259.38682</v>
      </c>
      <c r="T87" s="13">
        <v>346.65</v>
      </c>
    </row>
    <row r="88" spans="1:20" s="5" customFormat="1" ht="23.25" customHeight="1" x14ac:dyDescent="0.2">
      <c r="A88" s="22" t="s">
        <v>31</v>
      </c>
      <c r="B88" s="14" t="s">
        <v>99</v>
      </c>
      <c r="C88" s="26" t="s">
        <v>3</v>
      </c>
      <c r="D88" s="26">
        <v>40</v>
      </c>
      <c r="E88" s="12">
        <f t="shared" si="23"/>
        <v>12</v>
      </c>
      <c r="F88" s="17" t="s">
        <v>133</v>
      </c>
      <c r="G88" s="26" t="s">
        <v>3</v>
      </c>
      <c r="H88" s="26">
        <v>40</v>
      </c>
      <c r="I88" s="12">
        <f t="shared" si="24"/>
        <v>12</v>
      </c>
      <c r="J88" s="17" t="s">
        <v>263</v>
      </c>
      <c r="K88" s="26" t="s">
        <v>3</v>
      </c>
      <c r="L88" s="9">
        <v>40</v>
      </c>
      <c r="M88" s="32">
        <f t="shared" si="17"/>
        <v>12</v>
      </c>
      <c r="N88" s="13">
        <v>236.31843000000001</v>
      </c>
      <c r="O88" s="13">
        <v>266.3</v>
      </c>
      <c r="P88" s="33" t="s">
        <v>3</v>
      </c>
      <c r="Q88" s="9">
        <v>50</v>
      </c>
      <c r="R88" s="32">
        <f t="shared" si="18"/>
        <v>15</v>
      </c>
      <c r="S88" s="13">
        <v>236.45014</v>
      </c>
      <c r="T88" s="13">
        <v>334.95</v>
      </c>
    </row>
    <row r="89" spans="1:20" s="5" customFormat="1" ht="23.25" customHeight="1" x14ac:dyDescent="0.2">
      <c r="A89" s="22" t="s">
        <v>31</v>
      </c>
      <c r="B89" s="14" t="s">
        <v>38</v>
      </c>
      <c r="C89" s="23" t="s">
        <v>33</v>
      </c>
      <c r="D89" s="23">
        <v>60</v>
      </c>
      <c r="E89" s="12">
        <f t="shared" si="23"/>
        <v>18</v>
      </c>
      <c r="F89" s="17" t="s">
        <v>134</v>
      </c>
      <c r="G89" s="23" t="s">
        <v>33</v>
      </c>
      <c r="H89" s="23">
        <v>60</v>
      </c>
      <c r="I89" s="12">
        <f t="shared" si="24"/>
        <v>18</v>
      </c>
      <c r="J89" s="17" t="s">
        <v>264</v>
      </c>
      <c r="K89" s="23" t="s">
        <v>33</v>
      </c>
      <c r="L89" s="9">
        <v>70</v>
      </c>
      <c r="M89" s="32">
        <f t="shared" si="17"/>
        <v>21</v>
      </c>
      <c r="N89" s="13">
        <v>214.60177999999999</v>
      </c>
      <c r="O89" s="13">
        <v>310.45</v>
      </c>
      <c r="P89" s="23" t="s">
        <v>33</v>
      </c>
      <c r="Q89" s="9">
        <v>70</v>
      </c>
      <c r="R89" s="32">
        <f t="shared" si="18"/>
        <v>21</v>
      </c>
      <c r="S89" s="13">
        <v>229.83165</v>
      </c>
      <c r="T89" s="13">
        <v>316.60000000000002</v>
      </c>
    </row>
    <row r="90" spans="1:20" s="5" customFormat="1" ht="23.25" customHeight="1" x14ac:dyDescent="0.2">
      <c r="A90" s="22" t="s">
        <v>31</v>
      </c>
      <c r="B90" s="14" t="s">
        <v>100</v>
      </c>
      <c r="C90" s="23" t="s">
        <v>33</v>
      </c>
      <c r="D90" s="23">
        <v>60</v>
      </c>
      <c r="E90" s="12">
        <f t="shared" si="23"/>
        <v>18</v>
      </c>
      <c r="F90" s="17" t="s">
        <v>135</v>
      </c>
      <c r="G90" s="23" t="s">
        <v>33</v>
      </c>
      <c r="H90" s="23">
        <v>60</v>
      </c>
      <c r="I90" s="12">
        <f t="shared" si="24"/>
        <v>18</v>
      </c>
      <c r="J90" s="17" t="s">
        <v>265</v>
      </c>
      <c r="K90" s="23" t="s">
        <v>33</v>
      </c>
      <c r="L90" s="9">
        <v>70</v>
      </c>
      <c r="M90" s="32">
        <f t="shared" si="17"/>
        <v>21</v>
      </c>
      <c r="N90" s="13">
        <v>189.84746000000001</v>
      </c>
      <c r="O90" s="13">
        <v>306.8</v>
      </c>
      <c r="P90" s="23" t="s">
        <v>33</v>
      </c>
      <c r="Q90" s="9">
        <v>70</v>
      </c>
      <c r="R90" s="32">
        <f t="shared" si="18"/>
        <v>21</v>
      </c>
      <c r="S90" s="13">
        <v>196.47953999999999</v>
      </c>
      <c r="T90" s="13">
        <v>289.14999999999998</v>
      </c>
    </row>
    <row r="91" spans="1:20" s="5" customFormat="1" ht="23.25" customHeight="1" x14ac:dyDescent="0.2">
      <c r="A91" s="22" t="s">
        <v>31</v>
      </c>
      <c r="B91" s="14" t="s">
        <v>39</v>
      </c>
      <c r="C91" s="7" t="s">
        <v>33</v>
      </c>
      <c r="D91" s="7">
        <v>50</v>
      </c>
      <c r="E91" s="12">
        <f t="shared" si="23"/>
        <v>15</v>
      </c>
      <c r="F91" s="17" t="s">
        <v>136</v>
      </c>
      <c r="G91" s="7" t="s">
        <v>33</v>
      </c>
      <c r="H91" s="7">
        <v>50</v>
      </c>
      <c r="I91" s="12">
        <f t="shared" si="24"/>
        <v>15</v>
      </c>
      <c r="J91" s="17" t="s">
        <v>266</v>
      </c>
      <c r="K91" s="7" t="s">
        <v>33</v>
      </c>
      <c r="L91" s="9">
        <v>50</v>
      </c>
      <c r="M91" s="32">
        <f t="shared" si="17"/>
        <v>15</v>
      </c>
      <c r="N91" s="13">
        <v>158.78684000000001</v>
      </c>
      <c r="O91" s="13">
        <v>297.60000000000002</v>
      </c>
      <c r="P91" s="35" t="s">
        <v>33</v>
      </c>
      <c r="Q91" s="9">
        <v>45</v>
      </c>
      <c r="R91" s="32">
        <f t="shared" si="18"/>
        <v>13</v>
      </c>
      <c r="S91" s="13">
        <v>179.70882</v>
      </c>
      <c r="T91" s="13">
        <v>330.35</v>
      </c>
    </row>
    <row r="92" spans="1:20" s="5" customFormat="1" ht="23.25" customHeight="1" x14ac:dyDescent="0.2">
      <c r="A92" s="22" t="s">
        <v>31</v>
      </c>
      <c r="B92" s="14" t="s">
        <v>40</v>
      </c>
      <c r="C92" s="7" t="s">
        <v>33</v>
      </c>
      <c r="D92" s="7">
        <v>50</v>
      </c>
      <c r="E92" s="12">
        <f t="shared" si="23"/>
        <v>15</v>
      </c>
      <c r="F92" s="17" t="s">
        <v>137</v>
      </c>
      <c r="G92" s="7" t="s">
        <v>33</v>
      </c>
      <c r="H92" s="7">
        <v>50</v>
      </c>
      <c r="I92" s="12">
        <f t="shared" si="24"/>
        <v>15</v>
      </c>
      <c r="J92" s="17" t="s">
        <v>267</v>
      </c>
      <c r="K92" s="7" t="s">
        <v>33</v>
      </c>
      <c r="L92" s="9">
        <v>20</v>
      </c>
      <c r="M92" s="32">
        <f t="shared" si="17"/>
        <v>6</v>
      </c>
      <c r="N92" s="13">
        <v>209.02421000000001</v>
      </c>
      <c r="O92" s="13">
        <v>299.05</v>
      </c>
      <c r="P92" s="35" t="s">
        <v>33</v>
      </c>
      <c r="Q92" s="9">
        <v>25</v>
      </c>
      <c r="R92" s="32">
        <f t="shared" si="18"/>
        <v>7</v>
      </c>
      <c r="S92" s="13">
        <v>189.68314000000001</v>
      </c>
      <c r="T92" s="13">
        <v>289.45</v>
      </c>
    </row>
    <row r="93" spans="1:20" s="5" customFormat="1" ht="23.25" customHeight="1" x14ac:dyDescent="0.2">
      <c r="A93" s="22" t="s">
        <v>31</v>
      </c>
      <c r="B93" s="14" t="s">
        <v>41</v>
      </c>
      <c r="C93" s="7" t="s">
        <v>33</v>
      </c>
      <c r="D93" s="7">
        <v>50</v>
      </c>
      <c r="E93" s="12">
        <f t="shared" si="23"/>
        <v>15</v>
      </c>
      <c r="F93" s="17" t="s">
        <v>138</v>
      </c>
      <c r="G93" s="7" t="s">
        <v>33</v>
      </c>
      <c r="H93" s="7">
        <v>50</v>
      </c>
      <c r="I93" s="12">
        <f t="shared" si="24"/>
        <v>15</v>
      </c>
      <c r="J93" s="17" t="s">
        <v>268</v>
      </c>
      <c r="K93" s="7" t="s">
        <v>33</v>
      </c>
      <c r="L93" s="9">
        <v>50</v>
      </c>
      <c r="M93" s="32">
        <f t="shared" si="17"/>
        <v>15</v>
      </c>
      <c r="N93" s="13">
        <v>187.11170000000001</v>
      </c>
      <c r="O93" s="13">
        <v>329.8</v>
      </c>
      <c r="P93" s="35" t="s">
        <v>33</v>
      </c>
      <c r="Q93" s="9">
        <v>50</v>
      </c>
      <c r="R93" s="32">
        <f t="shared" si="18"/>
        <v>15</v>
      </c>
      <c r="S93" s="13">
        <v>200.83449999999999</v>
      </c>
      <c r="T93" s="13">
        <v>323.85000000000002</v>
      </c>
    </row>
    <row r="94" spans="1:20" s="5" customFormat="1" ht="23.25" customHeight="1" x14ac:dyDescent="0.2">
      <c r="A94" s="22" t="s">
        <v>31</v>
      </c>
      <c r="B94" s="14" t="s">
        <v>269</v>
      </c>
      <c r="C94" s="62" t="s">
        <v>371</v>
      </c>
      <c r="D94" s="62"/>
      <c r="E94" s="62"/>
      <c r="F94" s="63"/>
      <c r="G94" s="7" t="s">
        <v>33</v>
      </c>
      <c r="H94" s="7">
        <v>50</v>
      </c>
      <c r="I94" s="12">
        <f t="shared" si="24"/>
        <v>15</v>
      </c>
      <c r="J94" s="17" t="s">
        <v>270</v>
      </c>
      <c r="K94" s="7" t="s">
        <v>33</v>
      </c>
      <c r="L94" s="9">
        <v>40</v>
      </c>
      <c r="M94" s="32">
        <f t="shared" si="17"/>
        <v>12</v>
      </c>
      <c r="N94" s="13">
        <v>189.89178999999999</v>
      </c>
      <c r="O94" s="13">
        <v>350.05</v>
      </c>
      <c r="P94" s="35" t="s">
        <v>33</v>
      </c>
      <c r="Q94" s="9">
        <v>50</v>
      </c>
      <c r="R94" s="32">
        <f t="shared" si="18"/>
        <v>15</v>
      </c>
      <c r="S94" s="13">
        <v>188.61188999999999</v>
      </c>
      <c r="T94" s="13">
        <v>318.95</v>
      </c>
    </row>
    <row r="95" spans="1:20" s="5" customFormat="1" ht="23.25" customHeight="1" x14ac:dyDescent="0.2">
      <c r="A95" s="22" t="s">
        <v>31</v>
      </c>
      <c r="B95" s="14" t="s">
        <v>42</v>
      </c>
      <c r="C95" s="7" t="s">
        <v>33</v>
      </c>
      <c r="D95" s="7">
        <v>50</v>
      </c>
      <c r="E95" s="12">
        <f>ROUNDDOWN((D95*0.3),0)</f>
        <v>15</v>
      </c>
      <c r="F95" s="17" t="s">
        <v>139</v>
      </c>
      <c r="G95" s="7" t="s">
        <v>33</v>
      </c>
      <c r="H95" s="7">
        <v>50</v>
      </c>
      <c r="I95" s="12">
        <f t="shared" si="24"/>
        <v>15</v>
      </c>
      <c r="J95" s="17" t="s">
        <v>271</v>
      </c>
      <c r="K95" s="7" t="s">
        <v>33</v>
      </c>
      <c r="L95" s="9">
        <v>25</v>
      </c>
      <c r="M95" s="32">
        <f t="shared" si="17"/>
        <v>7</v>
      </c>
      <c r="N95" s="13">
        <v>167.71808999999999</v>
      </c>
      <c r="O95" s="13">
        <v>315.85000000000002</v>
      </c>
      <c r="P95" s="35" t="s">
        <v>33</v>
      </c>
      <c r="Q95" s="9">
        <v>25</v>
      </c>
      <c r="R95" s="32">
        <f t="shared" si="18"/>
        <v>7</v>
      </c>
      <c r="S95" s="13" t="s">
        <v>343</v>
      </c>
      <c r="T95" s="13">
        <v>333.2</v>
      </c>
    </row>
    <row r="96" spans="1:20" s="5" customFormat="1" ht="23.25" customHeight="1" x14ac:dyDescent="0.2">
      <c r="A96" s="22" t="s">
        <v>43</v>
      </c>
      <c r="B96" s="14" t="s">
        <v>44</v>
      </c>
      <c r="C96" s="27" t="s">
        <v>20</v>
      </c>
      <c r="D96" s="27">
        <v>100</v>
      </c>
      <c r="E96" s="12">
        <f t="shared" ref="E96:E98" si="25">ROUNDDOWN((D96*0.3),0)</f>
        <v>30</v>
      </c>
      <c r="F96" s="17" t="s">
        <v>140</v>
      </c>
      <c r="G96" s="27" t="s">
        <v>20</v>
      </c>
      <c r="H96" s="27">
        <v>100</v>
      </c>
      <c r="I96" s="12">
        <f t="shared" si="24"/>
        <v>30</v>
      </c>
      <c r="J96" s="17" t="s">
        <v>272</v>
      </c>
      <c r="K96" s="27" t="s">
        <v>20</v>
      </c>
      <c r="L96" s="9">
        <v>100</v>
      </c>
      <c r="M96" s="32">
        <f t="shared" si="17"/>
        <v>30</v>
      </c>
      <c r="N96" s="13">
        <v>218.04024999999999</v>
      </c>
      <c r="O96" s="13">
        <v>256.60000000000002</v>
      </c>
      <c r="P96" s="27" t="s">
        <v>20</v>
      </c>
      <c r="Q96" s="9">
        <v>100</v>
      </c>
      <c r="R96" s="32">
        <f t="shared" si="18"/>
        <v>30</v>
      </c>
      <c r="S96" s="13">
        <v>222.53324000000001</v>
      </c>
      <c r="T96" s="13">
        <v>318.8</v>
      </c>
    </row>
    <row r="97" spans="1:20" s="5" customFormat="1" ht="23.25" customHeight="1" x14ac:dyDescent="0.2">
      <c r="A97" s="22" t="s">
        <v>43</v>
      </c>
      <c r="B97" s="14" t="s">
        <v>101</v>
      </c>
      <c r="C97" s="27" t="s">
        <v>20</v>
      </c>
      <c r="D97" s="27">
        <v>100</v>
      </c>
      <c r="E97" s="12">
        <f t="shared" si="25"/>
        <v>30</v>
      </c>
      <c r="F97" s="17" t="s">
        <v>141</v>
      </c>
      <c r="G97" s="27" t="s">
        <v>20</v>
      </c>
      <c r="H97" s="27">
        <v>100</v>
      </c>
      <c r="I97" s="12">
        <f t="shared" si="24"/>
        <v>30</v>
      </c>
      <c r="J97" s="17" t="s">
        <v>273</v>
      </c>
      <c r="K97" s="27" t="s">
        <v>20</v>
      </c>
      <c r="L97" s="9">
        <v>100</v>
      </c>
      <c r="M97" s="32">
        <f t="shared" si="17"/>
        <v>30</v>
      </c>
      <c r="N97" s="13">
        <v>182.63641999999999</v>
      </c>
      <c r="O97" s="13">
        <v>270.14999999999998</v>
      </c>
      <c r="P97" s="27" t="s">
        <v>20</v>
      </c>
      <c r="Q97" s="9">
        <v>100</v>
      </c>
      <c r="R97" s="32">
        <f t="shared" si="18"/>
        <v>30</v>
      </c>
      <c r="S97" s="13">
        <v>181.64363</v>
      </c>
      <c r="T97" s="13">
        <v>254.8</v>
      </c>
    </row>
    <row r="98" spans="1:20" s="5" customFormat="1" ht="23.25" customHeight="1" x14ac:dyDescent="0.2">
      <c r="A98" s="22" t="s">
        <v>43</v>
      </c>
      <c r="B98" s="14" t="s">
        <v>147</v>
      </c>
      <c r="C98" s="27" t="s">
        <v>21</v>
      </c>
      <c r="D98" s="27">
        <v>75</v>
      </c>
      <c r="E98" s="12">
        <f t="shared" si="25"/>
        <v>22</v>
      </c>
      <c r="F98" s="17" t="s">
        <v>142</v>
      </c>
      <c r="G98" s="27" t="s">
        <v>21</v>
      </c>
      <c r="H98" s="27">
        <v>75</v>
      </c>
      <c r="I98" s="12">
        <f t="shared" si="24"/>
        <v>22</v>
      </c>
      <c r="J98" s="17" t="s">
        <v>274</v>
      </c>
      <c r="K98" s="27" t="s">
        <v>21</v>
      </c>
      <c r="L98" s="9">
        <v>60</v>
      </c>
      <c r="M98" s="32">
        <f t="shared" si="17"/>
        <v>18</v>
      </c>
      <c r="N98" s="13">
        <v>188.62017</v>
      </c>
      <c r="O98" s="13">
        <v>345.55</v>
      </c>
      <c r="P98" s="27" t="s">
        <v>21</v>
      </c>
      <c r="Q98" s="9">
        <v>60</v>
      </c>
      <c r="R98" s="32">
        <f t="shared" si="18"/>
        <v>18</v>
      </c>
      <c r="S98" s="13">
        <v>193.11161000000001</v>
      </c>
      <c r="T98" s="13">
        <v>338.9</v>
      </c>
    </row>
    <row r="99" spans="1:20" s="5" customFormat="1" ht="23.25" customHeight="1" x14ac:dyDescent="0.2">
      <c r="A99" s="22" t="s">
        <v>43</v>
      </c>
      <c r="B99" s="14" t="s">
        <v>335</v>
      </c>
      <c r="C99" s="76" t="s">
        <v>371</v>
      </c>
      <c r="D99" s="76"/>
      <c r="E99" s="76"/>
      <c r="F99" s="76"/>
      <c r="G99" s="76"/>
      <c r="H99" s="76"/>
      <c r="I99" s="76"/>
      <c r="J99" s="77"/>
      <c r="K99" s="8" t="s">
        <v>21</v>
      </c>
      <c r="L99" s="9">
        <v>50</v>
      </c>
      <c r="M99" s="32">
        <f t="shared" si="17"/>
        <v>15</v>
      </c>
      <c r="N99" s="13">
        <v>210.15257</v>
      </c>
      <c r="O99" s="20" t="s">
        <v>343</v>
      </c>
      <c r="P99" s="8" t="s">
        <v>21</v>
      </c>
      <c r="Q99" s="9">
        <v>50</v>
      </c>
      <c r="R99" s="32">
        <f t="shared" si="18"/>
        <v>15</v>
      </c>
      <c r="S99" s="13">
        <v>236.78459000000001</v>
      </c>
      <c r="T99" s="13">
        <v>296.95</v>
      </c>
    </row>
    <row r="100" spans="1:20" s="5" customFormat="1" ht="23.25" customHeight="1" x14ac:dyDescent="0.2">
      <c r="A100" s="22" t="s">
        <v>43</v>
      </c>
      <c r="B100" s="14" t="s">
        <v>336</v>
      </c>
      <c r="C100" s="76" t="s">
        <v>371</v>
      </c>
      <c r="D100" s="76"/>
      <c r="E100" s="76"/>
      <c r="F100" s="76"/>
      <c r="G100" s="76"/>
      <c r="H100" s="76"/>
      <c r="I100" s="76"/>
      <c r="J100" s="77"/>
      <c r="K100" s="8" t="s">
        <v>21</v>
      </c>
      <c r="L100" s="9">
        <v>50</v>
      </c>
      <c r="M100" s="32">
        <f t="shared" si="17"/>
        <v>15</v>
      </c>
      <c r="N100" s="13">
        <v>170.82393999999999</v>
      </c>
      <c r="O100" s="20" t="s">
        <v>343</v>
      </c>
      <c r="P100" s="8" t="s">
        <v>21</v>
      </c>
      <c r="Q100" s="9">
        <v>30</v>
      </c>
      <c r="R100" s="32">
        <f t="shared" si="18"/>
        <v>9</v>
      </c>
      <c r="S100" s="13">
        <v>211.40881999999999</v>
      </c>
      <c r="T100" s="20" t="s">
        <v>343</v>
      </c>
    </row>
    <row r="101" spans="1:20" s="5" customFormat="1" ht="23.25" customHeight="1" x14ac:dyDescent="0.2">
      <c r="A101" s="22" t="s">
        <v>43</v>
      </c>
      <c r="B101" s="14" t="s">
        <v>26</v>
      </c>
      <c r="C101" s="21" t="s">
        <v>20</v>
      </c>
      <c r="D101" s="21" t="s">
        <v>183</v>
      </c>
      <c r="E101" s="12">
        <f>ROUNDDOWN((D101*0.3),0)</f>
        <v>18</v>
      </c>
      <c r="F101" s="17" t="s">
        <v>143</v>
      </c>
      <c r="G101" s="21" t="s">
        <v>20</v>
      </c>
      <c r="H101" s="21" t="s">
        <v>183</v>
      </c>
      <c r="I101" s="12">
        <f>ROUNDDOWN((H101*0.3),0)</f>
        <v>18</v>
      </c>
      <c r="J101" s="17" t="s">
        <v>275</v>
      </c>
      <c r="K101" s="21" t="s">
        <v>20</v>
      </c>
      <c r="L101" s="9">
        <v>60</v>
      </c>
      <c r="M101" s="32">
        <f t="shared" si="17"/>
        <v>18</v>
      </c>
      <c r="N101" s="13">
        <v>159.40753000000001</v>
      </c>
      <c r="O101" s="13">
        <v>256.25</v>
      </c>
      <c r="P101" s="21" t="s">
        <v>20</v>
      </c>
      <c r="Q101" s="9">
        <v>60</v>
      </c>
      <c r="R101" s="32">
        <f t="shared" si="18"/>
        <v>18</v>
      </c>
      <c r="S101" s="13">
        <v>186.55049</v>
      </c>
      <c r="T101" s="13">
        <v>260.7</v>
      </c>
    </row>
    <row r="102" spans="1:20" s="5" customFormat="1" ht="23.25" customHeight="1" x14ac:dyDescent="0.2">
      <c r="A102" s="22" t="s">
        <v>43</v>
      </c>
      <c r="B102" s="14" t="s">
        <v>27</v>
      </c>
      <c r="C102" s="23" t="s">
        <v>20</v>
      </c>
      <c r="D102" s="23">
        <v>95</v>
      </c>
      <c r="E102" s="12">
        <f>ROUNDDOWN((D102*0.3),0)</f>
        <v>28</v>
      </c>
      <c r="F102" s="17" t="s">
        <v>144</v>
      </c>
      <c r="G102" s="23" t="s">
        <v>20</v>
      </c>
      <c r="H102" s="23">
        <v>95</v>
      </c>
      <c r="I102" s="12">
        <f t="shared" ref="I102:I123" si="26">ROUNDDOWN((H102*0.3),0)</f>
        <v>28</v>
      </c>
      <c r="J102" s="17" t="s">
        <v>276</v>
      </c>
      <c r="K102" s="23" t="s">
        <v>20</v>
      </c>
      <c r="L102" s="9">
        <v>95</v>
      </c>
      <c r="M102" s="32">
        <f t="shared" si="17"/>
        <v>28</v>
      </c>
      <c r="N102" s="13">
        <v>174.47929999999999</v>
      </c>
      <c r="O102" s="13">
        <v>276.5</v>
      </c>
      <c r="P102" s="23" t="s">
        <v>20</v>
      </c>
      <c r="Q102" s="9">
        <v>35</v>
      </c>
      <c r="R102" s="32">
        <f t="shared" si="18"/>
        <v>10</v>
      </c>
      <c r="S102" s="13">
        <v>180.86421000000001</v>
      </c>
      <c r="T102" s="13">
        <v>278.8</v>
      </c>
    </row>
    <row r="103" spans="1:20" s="5" customFormat="1" ht="23.25" customHeight="1" x14ac:dyDescent="0.2">
      <c r="A103" s="22" t="s">
        <v>43</v>
      </c>
      <c r="B103" s="14" t="s">
        <v>277</v>
      </c>
      <c r="C103" s="62" t="s">
        <v>371</v>
      </c>
      <c r="D103" s="62"/>
      <c r="E103" s="62"/>
      <c r="F103" s="63"/>
      <c r="G103" s="27" t="s">
        <v>21</v>
      </c>
      <c r="H103" s="23">
        <v>50</v>
      </c>
      <c r="I103" s="12">
        <f t="shared" si="26"/>
        <v>15</v>
      </c>
      <c r="J103" s="17" t="s">
        <v>279</v>
      </c>
      <c r="K103" s="27" t="s">
        <v>21</v>
      </c>
      <c r="L103" s="9">
        <v>50</v>
      </c>
      <c r="M103" s="32">
        <f t="shared" si="17"/>
        <v>15</v>
      </c>
      <c r="N103" s="13">
        <v>211.80323999999999</v>
      </c>
      <c r="O103" s="20" t="s">
        <v>343</v>
      </c>
      <c r="P103" s="27" t="s">
        <v>21</v>
      </c>
      <c r="Q103" s="9">
        <v>50</v>
      </c>
      <c r="R103" s="32">
        <f t="shared" si="18"/>
        <v>15</v>
      </c>
      <c r="S103" s="13">
        <v>200.87010000000001</v>
      </c>
      <c r="T103" s="20" t="s">
        <v>343</v>
      </c>
    </row>
    <row r="104" spans="1:20" s="5" customFormat="1" ht="23.25" customHeight="1" x14ac:dyDescent="0.2">
      <c r="A104" s="22" t="s">
        <v>43</v>
      </c>
      <c r="B104" s="14" t="s">
        <v>278</v>
      </c>
      <c r="C104" s="62" t="s">
        <v>371</v>
      </c>
      <c r="D104" s="62"/>
      <c r="E104" s="62"/>
      <c r="F104" s="63"/>
      <c r="G104" s="27" t="s">
        <v>21</v>
      </c>
      <c r="H104" s="23">
        <v>50</v>
      </c>
      <c r="I104" s="12">
        <f t="shared" si="26"/>
        <v>15</v>
      </c>
      <c r="J104" s="17" t="s">
        <v>280</v>
      </c>
      <c r="K104" s="27" t="s">
        <v>21</v>
      </c>
      <c r="L104" s="9">
        <v>30</v>
      </c>
      <c r="M104" s="32">
        <f t="shared" si="17"/>
        <v>9</v>
      </c>
      <c r="N104" s="13">
        <v>179.07813999999999</v>
      </c>
      <c r="O104" s="20" t="s">
        <v>343</v>
      </c>
      <c r="P104" s="27" t="s">
        <v>21</v>
      </c>
      <c r="Q104" s="9">
        <v>40</v>
      </c>
      <c r="R104" s="32">
        <f t="shared" si="18"/>
        <v>12</v>
      </c>
      <c r="S104" s="13">
        <v>175.79266999999999</v>
      </c>
      <c r="T104" s="20" t="s">
        <v>343</v>
      </c>
    </row>
    <row r="105" spans="1:20" s="5" customFormat="1" ht="23.25" customHeight="1" x14ac:dyDescent="0.2">
      <c r="A105" s="22" t="s">
        <v>45</v>
      </c>
      <c r="B105" s="14" t="s">
        <v>32</v>
      </c>
      <c r="C105" s="23" t="s">
        <v>33</v>
      </c>
      <c r="D105" s="23">
        <v>50</v>
      </c>
      <c r="E105" s="12">
        <f>ROUNDDOWN((D105*0.3),0)</f>
        <v>15</v>
      </c>
      <c r="F105" s="17" t="s">
        <v>145</v>
      </c>
      <c r="G105" s="23" t="s">
        <v>33</v>
      </c>
      <c r="H105" s="23">
        <v>50</v>
      </c>
      <c r="I105" s="12">
        <f t="shared" si="26"/>
        <v>15</v>
      </c>
      <c r="J105" s="17" t="s">
        <v>328</v>
      </c>
      <c r="K105" s="10" t="s">
        <v>33</v>
      </c>
      <c r="L105" s="9">
        <v>50</v>
      </c>
      <c r="M105" s="32">
        <f t="shared" si="17"/>
        <v>15</v>
      </c>
      <c r="N105" s="13">
        <v>196.73077000000001</v>
      </c>
      <c r="O105" s="13">
        <v>276.3</v>
      </c>
      <c r="P105" s="10" t="s">
        <v>33</v>
      </c>
      <c r="Q105" s="9">
        <v>50</v>
      </c>
      <c r="R105" s="32">
        <f t="shared" si="18"/>
        <v>15</v>
      </c>
      <c r="S105" s="13">
        <v>213.49492000000001</v>
      </c>
      <c r="T105" s="13">
        <v>321.3</v>
      </c>
    </row>
    <row r="106" spans="1:20" s="5" customFormat="1" ht="23.25" customHeight="1" x14ac:dyDescent="0.2">
      <c r="A106" s="22" t="s">
        <v>45</v>
      </c>
      <c r="B106" s="14" t="s">
        <v>96</v>
      </c>
      <c r="C106" s="23" t="s">
        <v>33</v>
      </c>
      <c r="D106" s="23">
        <v>50</v>
      </c>
      <c r="E106" s="12">
        <f t="shared" ref="E106:E113" si="27">ROUNDDOWN((D106*0.3),0)</f>
        <v>15</v>
      </c>
      <c r="F106" s="17" t="s">
        <v>146</v>
      </c>
      <c r="G106" s="23" t="s">
        <v>33</v>
      </c>
      <c r="H106" s="23">
        <v>50</v>
      </c>
      <c r="I106" s="12">
        <f t="shared" si="26"/>
        <v>15</v>
      </c>
      <c r="J106" s="17" t="s">
        <v>281</v>
      </c>
      <c r="K106" s="10" t="s">
        <v>33</v>
      </c>
      <c r="L106" s="9">
        <v>50</v>
      </c>
      <c r="M106" s="32">
        <f t="shared" si="17"/>
        <v>15</v>
      </c>
      <c r="N106" s="13">
        <v>172.9478</v>
      </c>
      <c r="O106" s="13">
        <v>314.05</v>
      </c>
      <c r="P106" s="10" t="s">
        <v>33</v>
      </c>
      <c r="Q106" s="9">
        <v>40</v>
      </c>
      <c r="R106" s="32">
        <f t="shared" si="18"/>
        <v>12</v>
      </c>
      <c r="S106" s="13">
        <v>183.54336000000001</v>
      </c>
      <c r="T106" s="13">
        <v>317.45</v>
      </c>
    </row>
    <row r="107" spans="1:20" s="5" customFormat="1" ht="23.25" customHeight="1" x14ac:dyDescent="0.2">
      <c r="A107" s="22" t="s">
        <v>45</v>
      </c>
      <c r="B107" s="14" t="s">
        <v>147</v>
      </c>
      <c r="C107" s="23" t="s">
        <v>21</v>
      </c>
      <c r="D107" s="23">
        <v>70</v>
      </c>
      <c r="E107" s="12">
        <f t="shared" si="27"/>
        <v>21</v>
      </c>
      <c r="F107" s="17" t="s">
        <v>149</v>
      </c>
      <c r="G107" s="23" t="s">
        <v>21</v>
      </c>
      <c r="H107" s="23">
        <v>70</v>
      </c>
      <c r="I107" s="12">
        <f t="shared" si="26"/>
        <v>21</v>
      </c>
      <c r="J107" s="17" t="s">
        <v>282</v>
      </c>
      <c r="K107" s="10" t="s">
        <v>21</v>
      </c>
      <c r="L107" s="9">
        <v>50</v>
      </c>
      <c r="M107" s="32">
        <f t="shared" si="17"/>
        <v>15</v>
      </c>
      <c r="N107" s="13">
        <v>199.89801</v>
      </c>
      <c r="O107" s="28">
        <v>282.35000000000002</v>
      </c>
      <c r="P107" s="10" t="s">
        <v>21</v>
      </c>
      <c r="Q107" s="9">
        <v>50</v>
      </c>
      <c r="R107" s="32">
        <f t="shared" si="18"/>
        <v>15</v>
      </c>
      <c r="S107" s="13">
        <v>212.04934</v>
      </c>
      <c r="T107" s="13">
        <v>294</v>
      </c>
    </row>
    <row r="108" spans="1:20" s="5" customFormat="1" ht="23.25" customHeight="1" x14ac:dyDescent="0.2">
      <c r="A108" s="22" t="s">
        <v>45</v>
      </c>
      <c r="B108" s="14" t="s">
        <v>148</v>
      </c>
      <c r="C108" s="23" t="s">
        <v>21</v>
      </c>
      <c r="D108" s="23">
        <v>70</v>
      </c>
      <c r="E108" s="12">
        <f t="shared" si="27"/>
        <v>21</v>
      </c>
      <c r="F108" s="17" t="s">
        <v>150</v>
      </c>
      <c r="G108" s="23" t="s">
        <v>21</v>
      </c>
      <c r="H108" s="23">
        <v>70</v>
      </c>
      <c r="I108" s="12">
        <f t="shared" si="26"/>
        <v>21</v>
      </c>
      <c r="J108" s="17" t="s">
        <v>283</v>
      </c>
      <c r="K108" s="10" t="s">
        <v>21</v>
      </c>
      <c r="L108" s="9">
        <v>15</v>
      </c>
      <c r="M108" s="32">
        <f t="shared" si="17"/>
        <v>4</v>
      </c>
      <c r="N108" s="13">
        <v>191.18293</v>
      </c>
      <c r="O108" s="13" t="s">
        <v>343</v>
      </c>
      <c r="P108" s="10" t="s">
        <v>21</v>
      </c>
      <c r="Q108" s="9">
        <v>40</v>
      </c>
      <c r="R108" s="32">
        <f t="shared" si="18"/>
        <v>12</v>
      </c>
      <c r="S108" s="13">
        <v>187.20839000000001</v>
      </c>
      <c r="T108" s="13" t="s">
        <v>372</v>
      </c>
    </row>
    <row r="109" spans="1:20" s="5" customFormat="1" ht="23.25" customHeight="1" x14ac:dyDescent="0.2">
      <c r="A109" s="22" t="s">
        <v>45</v>
      </c>
      <c r="B109" s="14" t="s">
        <v>46</v>
      </c>
      <c r="C109" s="7" t="s">
        <v>33</v>
      </c>
      <c r="D109" s="7">
        <v>145</v>
      </c>
      <c r="E109" s="12">
        <f t="shared" si="27"/>
        <v>43</v>
      </c>
      <c r="F109" s="17" t="s">
        <v>151</v>
      </c>
      <c r="G109" s="7" t="s">
        <v>33</v>
      </c>
      <c r="H109" s="7">
        <v>145</v>
      </c>
      <c r="I109" s="12">
        <f t="shared" si="26"/>
        <v>43</v>
      </c>
      <c r="J109" s="17" t="s">
        <v>284</v>
      </c>
      <c r="K109" s="10" t="s">
        <v>33</v>
      </c>
      <c r="L109" s="9">
        <v>110</v>
      </c>
      <c r="M109" s="32">
        <f t="shared" si="17"/>
        <v>33</v>
      </c>
      <c r="N109" s="13">
        <v>177.22599</v>
      </c>
      <c r="O109" s="13">
        <v>304.05</v>
      </c>
      <c r="P109" s="10" t="s">
        <v>33</v>
      </c>
      <c r="Q109" s="9">
        <v>100</v>
      </c>
      <c r="R109" s="32">
        <f t="shared" si="18"/>
        <v>30</v>
      </c>
      <c r="S109" s="13">
        <v>186.01698999999999</v>
      </c>
      <c r="T109" s="13">
        <v>331.15</v>
      </c>
    </row>
    <row r="110" spans="1:20" s="5" customFormat="1" ht="23.25" customHeight="1" x14ac:dyDescent="0.2">
      <c r="A110" s="22" t="s">
        <v>45</v>
      </c>
      <c r="B110" s="14" t="s">
        <v>47</v>
      </c>
      <c r="C110" s="7" t="s">
        <v>3</v>
      </c>
      <c r="D110" s="7">
        <v>50</v>
      </c>
      <c r="E110" s="12">
        <f t="shared" si="27"/>
        <v>15</v>
      </c>
      <c r="F110" s="17" t="s">
        <v>152</v>
      </c>
      <c r="G110" s="7" t="s">
        <v>3</v>
      </c>
      <c r="H110" s="7">
        <v>50</v>
      </c>
      <c r="I110" s="12">
        <f t="shared" si="26"/>
        <v>15</v>
      </c>
      <c r="J110" s="17" t="s">
        <v>285</v>
      </c>
      <c r="K110" s="10" t="s">
        <v>3</v>
      </c>
      <c r="L110" s="9">
        <v>45</v>
      </c>
      <c r="M110" s="32">
        <f t="shared" si="17"/>
        <v>13</v>
      </c>
      <c r="N110" s="13">
        <v>231.11628999999999</v>
      </c>
      <c r="O110" s="13" t="s">
        <v>337</v>
      </c>
      <c r="P110" s="10" t="s">
        <v>3</v>
      </c>
      <c r="Q110" s="9">
        <v>45</v>
      </c>
      <c r="R110" s="32">
        <f t="shared" si="18"/>
        <v>13</v>
      </c>
      <c r="S110" s="13">
        <v>254.73489000000001</v>
      </c>
      <c r="T110" s="13">
        <v>303.95</v>
      </c>
    </row>
    <row r="111" spans="1:20" s="5" customFormat="1" ht="23.25" customHeight="1" x14ac:dyDescent="0.2">
      <c r="A111" s="22" t="s">
        <v>45</v>
      </c>
      <c r="B111" s="14" t="s">
        <v>102</v>
      </c>
      <c r="C111" s="7" t="s">
        <v>3</v>
      </c>
      <c r="D111" s="7">
        <v>50</v>
      </c>
      <c r="E111" s="12">
        <f t="shared" si="27"/>
        <v>15</v>
      </c>
      <c r="F111" s="17" t="s">
        <v>153</v>
      </c>
      <c r="G111" s="7" t="s">
        <v>3</v>
      </c>
      <c r="H111" s="7">
        <v>50</v>
      </c>
      <c r="I111" s="12">
        <f t="shared" si="26"/>
        <v>15</v>
      </c>
      <c r="J111" s="17" t="s">
        <v>286</v>
      </c>
      <c r="K111" s="10" t="s">
        <v>3</v>
      </c>
      <c r="L111" s="9">
        <v>35</v>
      </c>
      <c r="M111" s="32">
        <f t="shared" si="17"/>
        <v>10</v>
      </c>
      <c r="N111" s="13">
        <v>213.11642000000001</v>
      </c>
      <c r="O111" s="13">
        <v>327.64999999999998</v>
      </c>
      <c r="P111" s="10" t="s">
        <v>3</v>
      </c>
      <c r="Q111" s="9">
        <v>40</v>
      </c>
      <c r="R111" s="32">
        <f t="shared" si="18"/>
        <v>12</v>
      </c>
      <c r="S111" s="13">
        <v>229.09701000000001</v>
      </c>
      <c r="T111" s="13">
        <v>353.3</v>
      </c>
    </row>
    <row r="112" spans="1:20" s="5" customFormat="1" ht="23.25" customHeight="1" x14ac:dyDescent="0.2">
      <c r="A112" s="22" t="s">
        <v>45</v>
      </c>
      <c r="B112" s="14" t="s">
        <v>67</v>
      </c>
      <c r="C112" s="7" t="s">
        <v>20</v>
      </c>
      <c r="D112" s="7">
        <v>40</v>
      </c>
      <c r="E112" s="12">
        <f t="shared" si="27"/>
        <v>12</v>
      </c>
      <c r="F112" s="17" t="s">
        <v>154</v>
      </c>
      <c r="G112" s="7" t="s">
        <v>20</v>
      </c>
      <c r="H112" s="7">
        <v>40</v>
      </c>
      <c r="I112" s="12">
        <f t="shared" si="26"/>
        <v>12</v>
      </c>
      <c r="J112" s="17" t="s">
        <v>287</v>
      </c>
      <c r="K112" s="10" t="s">
        <v>20</v>
      </c>
      <c r="L112" s="9">
        <v>40</v>
      </c>
      <c r="M112" s="32">
        <f t="shared" si="17"/>
        <v>12</v>
      </c>
      <c r="N112" s="13">
        <v>222.92769999999999</v>
      </c>
      <c r="O112" s="13">
        <v>292.05</v>
      </c>
      <c r="P112" s="10" t="s">
        <v>20</v>
      </c>
      <c r="Q112" s="9">
        <v>45</v>
      </c>
      <c r="R112" s="32">
        <f t="shared" si="18"/>
        <v>13</v>
      </c>
      <c r="S112" s="13">
        <v>229.8295</v>
      </c>
      <c r="T112" s="13">
        <v>338.85</v>
      </c>
    </row>
    <row r="113" spans="1:20" s="5" customFormat="1" ht="23.25" customHeight="1" x14ac:dyDescent="0.2">
      <c r="A113" s="22" t="s">
        <v>45</v>
      </c>
      <c r="B113" s="14" t="s">
        <v>155</v>
      </c>
      <c r="C113" s="7" t="s">
        <v>20</v>
      </c>
      <c r="D113" s="7">
        <v>40</v>
      </c>
      <c r="E113" s="12">
        <f t="shared" si="27"/>
        <v>12</v>
      </c>
      <c r="F113" s="17" t="s">
        <v>156</v>
      </c>
      <c r="G113" s="7" t="s">
        <v>20</v>
      </c>
      <c r="H113" s="7">
        <v>40</v>
      </c>
      <c r="I113" s="12">
        <f t="shared" si="26"/>
        <v>12</v>
      </c>
      <c r="J113" s="17" t="s">
        <v>288</v>
      </c>
      <c r="K113" s="10" t="s">
        <v>20</v>
      </c>
      <c r="L113" s="9">
        <v>40</v>
      </c>
      <c r="M113" s="32">
        <f t="shared" si="17"/>
        <v>12</v>
      </c>
      <c r="N113" s="13">
        <v>200.91125</v>
      </c>
      <c r="O113" s="13">
        <v>275.85000000000002</v>
      </c>
      <c r="P113" s="10" t="s">
        <v>20</v>
      </c>
      <c r="Q113" s="9">
        <v>45</v>
      </c>
      <c r="R113" s="32">
        <f t="shared" si="18"/>
        <v>13</v>
      </c>
      <c r="S113" s="13">
        <v>187.54519999999999</v>
      </c>
      <c r="T113" s="13">
        <v>347.5</v>
      </c>
    </row>
    <row r="114" spans="1:20" s="5" customFormat="1" ht="23.25" customHeight="1" x14ac:dyDescent="0.2">
      <c r="A114" s="22" t="s">
        <v>45</v>
      </c>
      <c r="B114" s="14" t="s">
        <v>289</v>
      </c>
      <c r="C114" s="62" t="s">
        <v>371</v>
      </c>
      <c r="D114" s="62"/>
      <c r="E114" s="62"/>
      <c r="F114" s="63"/>
      <c r="G114" s="7" t="s">
        <v>2</v>
      </c>
      <c r="H114" s="7">
        <v>50</v>
      </c>
      <c r="I114" s="12">
        <f t="shared" si="26"/>
        <v>15</v>
      </c>
      <c r="J114" s="17" t="s">
        <v>291</v>
      </c>
      <c r="K114" s="10" t="s">
        <v>2</v>
      </c>
      <c r="L114" s="9">
        <v>50</v>
      </c>
      <c r="M114" s="32">
        <f t="shared" si="17"/>
        <v>15</v>
      </c>
      <c r="N114" s="13">
        <v>212.99481</v>
      </c>
      <c r="O114" s="13">
        <v>370.6</v>
      </c>
      <c r="P114" s="10" t="s">
        <v>2</v>
      </c>
      <c r="Q114" s="9">
        <v>50</v>
      </c>
      <c r="R114" s="32">
        <f t="shared" si="18"/>
        <v>15</v>
      </c>
      <c r="S114" s="13">
        <v>240.55528000000001</v>
      </c>
      <c r="T114" s="13">
        <v>411.7</v>
      </c>
    </row>
    <row r="115" spans="1:20" s="5" customFormat="1" ht="23.25" customHeight="1" x14ac:dyDescent="0.2">
      <c r="A115" s="22" t="s">
        <v>45</v>
      </c>
      <c r="B115" s="14" t="s">
        <v>290</v>
      </c>
      <c r="C115" s="62" t="s">
        <v>371</v>
      </c>
      <c r="D115" s="62"/>
      <c r="E115" s="62"/>
      <c r="F115" s="63"/>
      <c r="G115" s="7" t="s">
        <v>2</v>
      </c>
      <c r="H115" s="7">
        <v>50</v>
      </c>
      <c r="I115" s="12">
        <f t="shared" si="26"/>
        <v>15</v>
      </c>
      <c r="J115" s="17" t="s">
        <v>292</v>
      </c>
      <c r="K115" s="10" t="s">
        <v>2</v>
      </c>
      <c r="L115" s="9">
        <v>50</v>
      </c>
      <c r="M115" s="32">
        <f t="shared" si="17"/>
        <v>15</v>
      </c>
      <c r="N115" s="13">
        <v>219.63588999999999</v>
      </c>
      <c r="O115" s="13">
        <v>295.95</v>
      </c>
      <c r="P115" s="10" t="s">
        <v>2</v>
      </c>
      <c r="Q115" s="9">
        <v>50</v>
      </c>
      <c r="R115" s="32">
        <f t="shared" si="18"/>
        <v>15</v>
      </c>
      <c r="S115" s="13">
        <v>219.19721000000001</v>
      </c>
      <c r="T115" s="13">
        <v>316.60000000000002</v>
      </c>
    </row>
    <row r="116" spans="1:20" s="5" customFormat="1" ht="23.25" customHeight="1" x14ac:dyDescent="0.2">
      <c r="A116" s="22" t="s">
        <v>45</v>
      </c>
      <c r="B116" s="14" t="s">
        <v>48</v>
      </c>
      <c r="C116" s="7" t="s">
        <v>2</v>
      </c>
      <c r="D116" s="7">
        <v>120</v>
      </c>
      <c r="E116" s="12">
        <f>ROUNDDOWN((D116*0.3),0)</f>
        <v>36</v>
      </c>
      <c r="F116" s="17" t="s">
        <v>157</v>
      </c>
      <c r="G116" s="7" t="s">
        <v>2</v>
      </c>
      <c r="H116" s="7">
        <v>120</v>
      </c>
      <c r="I116" s="12">
        <f t="shared" si="26"/>
        <v>36</v>
      </c>
      <c r="J116" s="17" t="s">
        <v>293</v>
      </c>
      <c r="K116" s="10" t="s">
        <v>2</v>
      </c>
      <c r="L116" s="9">
        <v>105</v>
      </c>
      <c r="M116" s="32">
        <f t="shared" si="17"/>
        <v>31</v>
      </c>
      <c r="N116" s="13">
        <v>185.39492000000001</v>
      </c>
      <c r="O116" s="13">
        <v>317.35000000000002</v>
      </c>
      <c r="P116" s="10" t="s">
        <v>2</v>
      </c>
      <c r="Q116" s="9">
        <v>105</v>
      </c>
      <c r="R116" s="32">
        <f t="shared" si="18"/>
        <v>31</v>
      </c>
      <c r="S116" s="13">
        <v>182.04198</v>
      </c>
      <c r="T116" s="13">
        <v>333.3</v>
      </c>
    </row>
    <row r="117" spans="1:20" s="5" customFormat="1" ht="23.25" customHeight="1" x14ac:dyDescent="0.2">
      <c r="A117" s="22" t="s">
        <v>45</v>
      </c>
      <c r="B117" s="14" t="s">
        <v>30</v>
      </c>
      <c r="C117" s="27" t="s">
        <v>20</v>
      </c>
      <c r="D117" s="27">
        <v>60</v>
      </c>
      <c r="E117" s="12">
        <f t="shared" ref="E117:E120" si="28">ROUNDDOWN((D117*0.3),0)</f>
        <v>18</v>
      </c>
      <c r="F117" s="17" t="s">
        <v>158</v>
      </c>
      <c r="G117" s="27" t="s">
        <v>20</v>
      </c>
      <c r="H117" s="27">
        <v>60</v>
      </c>
      <c r="I117" s="12">
        <f t="shared" si="26"/>
        <v>18</v>
      </c>
      <c r="J117" s="17" t="s">
        <v>294</v>
      </c>
      <c r="K117" s="10" t="s">
        <v>20</v>
      </c>
      <c r="L117" s="9">
        <v>50</v>
      </c>
      <c r="M117" s="32">
        <f t="shared" si="17"/>
        <v>15</v>
      </c>
      <c r="N117" s="13">
        <v>180.10307</v>
      </c>
      <c r="O117" s="13">
        <v>298.95</v>
      </c>
      <c r="P117" s="10" t="s">
        <v>20</v>
      </c>
      <c r="Q117" s="9">
        <v>60</v>
      </c>
      <c r="R117" s="32">
        <f t="shared" si="18"/>
        <v>18</v>
      </c>
      <c r="S117" s="13">
        <v>182.95277999999999</v>
      </c>
      <c r="T117" s="13">
        <v>318.05</v>
      </c>
    </row>
    <row r="118" spans="1:20" s="5" customFormat="1" ht="23.25" customHeight="1" x14ac:dyDescent="0.2">
      <c r="A118" s="22" t="s">
        <v>45</v>
      </c>
      <c r="B118" s="14" t="s">
        <v>49</v>
      </c>
      <c r="C118" s="23" t="s">
        <v>33</v>
      </c>
      <c r="D118" s="23">
        <v>50</v>
      </c>
      <c r="E118" s="12">
        <f t="shared" si="28"/>
        <v>15</v>
      </c>
      <c r="F118" s="17" t="s">
        <v>159</v>
      </c>
      <c r="G118" s="23" t="s">
        <v>33</v>
      </c>
      <c r="H118" s="23">
        <v>50</v>
      </c>
      <c r="I118" s="12">
        <f t="shared" si="26"/>
        <v>15</v>
      </c>
      <c r="J118" s="17" t="s">
        <v>295</v>
      </c>
      <c r="K118" s="10" t="s">
        <v>33</v>
      </c>
      <c r="L118" s="9">
        <v>50</v>
      </c>
      <c r="M118" s="32">
        <f t="shared" si="17"/>
        <v>15</v>
      </c>
      <c r="N118" s="13">
        <v>168.28551999999999</v>
      </c>
      <c r="O118" s="13">
        <v>314.85000000000002</v>
      </c>
      <c r="P118" s="10" t="s">
        <v>33</v>
      </c>
      <c r="Q118" s="9">
        <v>45</v>
      </c>
      <c r="R118" s="32">
        <f t="shared" si="18"/>
        <v>13</v>
      </c>
      <c r="S118" s="13">
        <v>168.34818000000001</v>
      </c>
      <c r="T118" s="13">
        <v>280.35000000000002</v>
      </c>
    </row>
    <row r="119" spans="1:20" s="5" customFormat="1" ht="23.25" customHeight="1" x14ac:dyDescent="0.2">
      <c r="A119" s="22" t="s">
        <v>45</v>
      </c>
      <c r="B119" s="14" t="s">
        <v>103</v>
      </c>
      <c r="C119" s="27" t="s">
        <v>33</v>
      </c>
      <c r="D119" s="27">
        <v>50</v>
      </c>
      <c r="E119" s="12">
        <f t="shared" si="28"/>
        <v>15</v>
      </c>
      <c r="F119" s="17" t="s">
        <v>160</v>
      </c>
      <c r="G119" s="27" t="s">
        <v>33</v>
      </c>
      <c r="H119" s="27">
        <v>50</v>
      </c>
      <c r="I119" s="12">
        <f t="shared" si="26"/>
        <v>15</v>
      </c>
      <c r="J119" s="17" t="s">
        <v>296</v>
      </c>
      <c r="K119" s="10" t="s">
        <v>33</v>
      </c>
      <c r="L119" s="9">
        <v>25</v>
      </c>
      <c r="M119" s="32">
        <f t="shared" si="17"/>
        <v>7</v>
      </c>
      <c r="N119" s="13">
        <v>179.93503999999999</v>
      </c>
      <c r="O119" s="13">
        <v>280.25</v>
      </c>
      <c r="P119" s="10" t="s">
        <v>33</v>
      </c>
      <c r="Q119" s="9">
        <v>30</v>
      </c>
      <c r="R119" s="32">
        <f t="shared" si="18"/>
        <v>9</v>
      </c>
      <c r="S119" s="13">
        <v>191.17368999999999</v>
      </c>
      <c r="T119" s="13">
        <v>321.85000000000002</v>
      </c>
    </row>
    <row r="120" spans="1:20" s="5" customFormat="1" ht="23.25" customHeight="1" x14ac:dyDescent="0.2">
      <c r="A120" s="22" t="s">
        <v>45</v>
      </c>
      <c r="B120" s="14" t="s">
        <v>50</v>
      </c>
      <c r="C120" s="27" t="s">
        <v>20</v>
      </c>
      <c r="D120" s="27">
        <v>40</v>
      </c>
      <c r="E120" s="12">
        <f t="shared" si="28"/>
        <v>12</v>
      </c>
      <c r="F120" s="17" t="s">
        <v>161</v>
      </c>
      <c r="G120" s="27" t="s">
        <v>20</v>
      </c>
      <c r="H120" s="27">
        <v>40</v>
      </c>
      <c r="I120" s="12">
        <f t="shared" si="26"/>
        <v>12</v>
      </c>
      <c r="J120" s="17" t="s">
        <v>297</v>
      </c>
      <c r="K120" s="10" t="s">
        <v>20</v>
      </c>
      <c r="L120" s="9">
        <v>30</v>
      </c>
      <c r="M120" s="32">
        <f t="shared" si="17"/>
        <v>9</v>
      </c>
      <c r="N120" s="13">
        <v>180.69217</v>
      </c>
      <c r="O120" s="13">
        <v>314.7</v>
      </c>
      <c r="P120" s="10" t="s">
        <v>20</v>
      </c>
      <c r="Q120" s="9">
        <v>35</v>
      </c>
      <c r="R120" s="32">
        <f t="shared" si="18"/>
        <v>10</v>
      </c>
      <c r="S120" s="13">
        <v>179.91637</v>
      </c>
      <c r="T120" s="13">
        <v>308.14999999999998</v>
      </c>
    </row>
    <row r="121" spans="1:20" s="5" customFormat="1" ht="23.25" customHeight="1" x14ac:dyDescent="0.2">
      <c r="A121" s="22" t="s">
        <v>45</v>
      </c>
      <c r="B121" s="14" t="s">
        <v>298</v>
      </c>
      <c r="C121" s="62" t="s">
        <v>371</v>
      </c>
      <c r="D121" s="62"/>
      <c r="E121" s="62"/>
      <c r="F121" s="63"/>
      <c r="G121" s="27" t="s">
        <v>3</v>
      </c>
      <c r="H121" s="27">
        <v>40</v>
      </c>
      <c r="I121" s="12">
        <f t="shared" si="26"/>
        <v>12</v>
      </c>
      <c r="J121" s="17" t="s">
        <v>300</v>
      </c>
      <c r="K121" s="10" t="s">
        <v>3</v>
      </c>
      <c r="L121" s="9">
        <v>50</v>
      </c>
      <c r="M121" s="32">
        <f t="shared" si="17"/>
        <v>15</v>
      </c>
      <c r="N121" s="13">
        <v>265.85354000000001</v>
      </c>
      <c r="O121" s="13">
        <v>333.15</v>
      </c>
      <c r="P121" s="10" t="s">
        <v>3</v>
      </c>
      <c r="Q121" s="9">
        <v>50</v>
      </c>
      <c r="R121" s="32">
        <f t="shared" si="18"/>
        <v>15</v>
      </c>
      <c r="S121" s="13">
        <v>291.2054</v>
      </c>
      <c r="T121" s="13">
        <v>355.5</v>
      </c>
    </row>
    <row r="122" spans="1:20" s="5" customFormat="1" ht="23.25" customHeight="1" x14ac:dyDescent="0.2">
      <c r="A122" s="22" t="s">
        <v>45</v>
      </c>
      <c r="B122" s="14" t="s">
        <v>299</v>
      </c>
      <c r="C122" s="62" t="s">
        <v>371</v>
      </c>
      <c r="D122" s="62"/>
      <c r="E122" s="62"/>
      <c r="F122" s="63"/>
      <c r="G122" s="27" t="s">
        <v>3</v>
      </c>
      <c r="H122" s="27">
        <v>40</v>
      </c>
      <c r="I122" s="12">
        <f t="shared" si="26"/>
        <v>12</v>
      </c>
      <c r="J122" s="17" t="s">
        <v>301</v>
      </c>
      <c r="K122" s="10" t="s">
        <v>3</v>
      </c>
      <c r="L122" s="9">
        <v>50</v>
      </c>
      <c r="M122" s="32">
        <f t="shared" si="17"/>
        <v>15</v>
      </c>
      <c r="N122" s="13">
        <v>255.46666999999999</v>
      </c>
      <c r="O122" s="13">
        <v>358.25</v>
      </c>
      <c r="P122" s="10" t="s">
        <v>3</v>
      </c>
      <c r="Q122" s="9">
        <v>50</v>
      </c>
      <c r="R122" s="32">
        <f t="shared" si="18"/>
        <v>15</v>
      </c>
      <c r="S122" s="13">
        <v>281.70767000000001</v>
      </c>
      <c r="T122" s="13">
        <v>314.25</v>
      </c>
    </row>
    <row r="123" spans="1:20" s="5" customFormat="1" ht="23.25" customHeight="1" x14ac:dyDescent="0.2">
      <c r="A123" s="22" t="s">
        <v>45</v>
      </c>
      <c r="B123" s="14" t="s">
        <v>42</v>
      </c>
      <c r="C123" s="7" t="s">
        <v>33</v>
      </c>
      <c r="D123" s="7">
        <v>80</v>
      </c>
      <c r="E123" s="12">
        <f>ROUNDDOWN((D123*0.3),0)</f>
        <v>24</v>
      </c>
      <c r="F123" s="17" t="s">
        <v>162</v>
      </c>
      <c r="G123" s="7" t="s">
        <v>33</v>
      </c>
      <c r="H123" s="7">
        <v>80</v>
      </c>
      <c r="I123" s="12">
        <f t="shared" si="26"/>
        <v>24</v>
      </c>
      <c r="J123" s="17" t="s">
        <v>302</v>
      </c>
      <c r="K123" s="10" t="s">
        <v>33</v>
      </c>
      <c r="L123" s="9">
        <v>25</v>
      </c>
      <c r="M123" s="32">
        <f t="shared" si="17"/>
        <v>7</v>
      </c>
      <c r="N123" s="13">
        <v>177.03022999999999</v>
      </c>
      <c r="O123" s="13">
        <v>295.05</v>
      </c>
      <c r="P123" s="10" t="s">
        <v>33</v>
      </c>
      <c r="Q123" s="9">
        <v>25</v>
      </c>
      <c r="R123" s="32">
        <f t="shared" si="18"/>
        <v>7</v>
      </c>
      <c r="S123" s="13">
        <v>180.48344</v>
      </c>
      <c r="T123" s="13">
        <v>330.05</v>
      </c>
    </row>
    <row r="124" spans="1:20" s="5" customFormat="1" ht="23.25" customHeight="1" x14ac:dyDescent="0.2">
      <c r="A124" s="22" t="s">
        <v>51</v>
      </c>
      <c r="B124" s="14" t="s">
        <v>368</v>
      </c>
      <c r="C124" s="50" t="s">
        <v>371</v>
      </c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2"/>
      <c r="P124" s="10" t="s">
        <v>21</v>
      </c>
      <c r="Q124" s="9">
        <v>40</v>
      </c>
      <c r="R124" s="32">
        <f t="shared" si="18"/>
        <v>12</v>
      </c>
      <c r="S124" s="13">
        <v>274.25367999999997</v>
      </c>
      <c r="T124" s="13">
        <v>348.1</v>
      </c>
    </row>
    <row r="125" spans="1:20" s="5" customFormat="1" ht="23.25" customHeight="1" x14ac:dyDescent="0.2">
      <c r="A125" s="22" t="s">
        <v>51</v>
      </c>
      <c r="B125" s="14" t="s">
        <v>52</v>
      </c>
      <c r="C125" s="27" t="s">
        <v>20</v>
      </c>
      <c r="D125" s="27">
        <v>50</v>
      </c>
      <c r="E125" s="12">
        <f>ROUNDDOWN((D125*0.3),0)</f>
        <v>15</v>
      </c>
      <c r="F125" s="17" t="s">
        <v>163</v>
      </c>
      <c r="G125" s="27" t="s">
        <v>20</v>
      </c>
      <c r="H125" s="27">
        <v>50</v>
      </c>
      <c r="I125" s="12">
        <f>ROUNDDOWN((H125*0.3),0)</f>
        <v>15</v>
      </c>
      <c r="J125" s="17" t="s">
        <v>303</v>
      </c>
      <c r="K125" s="10" t="s">
        <v>20</v>
      </c>
      <c r="L125" s="9">
        <v>45</v>
      </c>
      <c r="M125" s="32">
        <f>ROUNDDOWN((L125*0.3),0)</f>
        <v>13</v>
      </c>
      <c r="N125" s="13">
        <v>200.35955999999999</v>
      </c>
      <c r="O125" s="13">
        <v>343.6</v>
      </c>
      <c r="P125" s="10" t="s">
        <v>20</v>
      </c>
      <c r="Q125" s="9">
        <v>50</v>
      </c>
      <c r="R125" s="32">
        <f t="shared" si="18"/>
        <v>15</v>
      </c>
      <c r="S125" s="13">
        <v>193.24661</v>
      </c>
      <c r="T125" s="13">
        <v>350.6</v>
      </c>
    </row>
    <row r="126" spans="1:20" s="5" customFormat="1" ht="23.25" customHeight="1" x14ac:dyDescent="0.2">
      <c r="A126" s="22" t="s">
        <v>51</v>
      </c>
      <c r="B126" s="14" t="s">
        <v>104</v>
      </c>
      <c r="C126" s="27" t="s">
        <v>20</v>
      </c>
      <c r="D126" s="27">
        <v>50</v>
      </c>
      <c r="E126" s="12">
        <f t="shared" ref="E126:E128" si="29">ROUNDDOWN((D126*0.3),0)</f>
        <v>15</v>
      </c>
      <c r="F126" s="17" t="s">
        <v>164</v>
      </c>
      <c r="G126" s="27" t="s">
        <v>20</v>
      </c>
      <c r="H126" s="27">
        <v>50</v>
      </c>
      <c r="I126" s="12">
        <f t="shared" ref="I126:I130" si="30">ROUNDDOWN((H126*0.3),0)</f>
        <v>15</v>
      </c>
      <c r="J126" s="17" t="s">
        <v>304</v>
      </c>
      <c r="K126" s="10" t="s">
        <v>20</v>
      </c>
      <c r="L126" s="9">
        <v>20</v>
      </c>
      <c r="M126" s="32">
        <f t="shared" ref="M126:M130" si="31">ROUNDDOWN((L126*0.3),0)</f>
        <v>6</v>
      </c>
      <c r="N126" s="13">
        <v>199.35083</v>
      </c>
      <c r="O126" s="13">
        <v>299.25</v>
      </c>
      <c r="P126" s="10" t="s">
        <v>20</v>
      </c>
      <c r="Q126" s="9">
        <v>50</v>
      </c>
      <c r="R126" s="32">
        <f t="shared" si="18"/>
        <v>15</v>
      </c>
      <c r="S126" s="13">
        <v>185.71213</v>
      </c>
      <c r="T126" s="13">
        <v>327.35000000000002</v>
      </c>
    </row>
    <row r="127" spans="1:20" s="5" customFormat="1" ht="23.25" customHeight="1" x14ac:dyDescent="0.2">
      <c r="A127" s="22" t="s">
        <v>51</v>
      </c>
      <c r="B127" s="14" t="s">
        <v>32</v>
      </c>
      <c r="C127" s="27" t="s">
        <v>33</v>
      </c>
      <c r="D127" s="27">
        <v>80</v>
      </c>
      <c r="E127" s="12">
        <f t="shared" si="29"/>
        <v>24</v>
      </c>
      <c r="F127" s="17" t="s">
        <v>165</v>
      </c>
      <c r="G127" s="27" t="s">
        <v>33</v>
      </c>
      <c r="H127" s="27">
        <v>80</v>
      </c>
      <c r="I127" s="12">
        <f t="shared" si="30"/>
        <v>24</v>
      </c>
      <c r="J127" s="17" t="s">
        <v>305</v>
      </c>
      <c r="K127" s="10" t="s">
        <v>33</v>
      </c>
      <c r="L127" s="9">
        <v>60</v>
      </c>
      <c r="M127" s="32">
        <f t="shared" si="31"/>
        <v>18</v>
      </c>
      <c r="N127" s="13">
        <v>180.62217000000001</v>
      </c>
      <c r="O127" s="13">
        <v>357.05</v>
      </c>
      <c r="P127" s="10" t="s">
        <v>33</v>
      </c>
      <c r="Q127" s="9">
        <v>60</v>
      </c>
      <c r="R127" s="32">
        <f t="shared" si="18"/>
        <v>18</v>
      </c>
      <c r="S127" s="13">
        <v>193.61267000000001</v>
      </c>
      <c r="T127" s="13">
        <v>359.2</v>
      </c>
    </row>
    <row r="128" spans="1:20" s="5" customFormat="1" ht="23.25" customHeight="1" x14ac:dyDescent="0.2">
      <c r="A128" s="22" t="s">
        <v>51</v>
      </c>
      <c r="B128" s="14" t="s">
        <v>96</v>
      </c>
      <c r="C128" s="27" t="s">
        <v>33</v>
      </c>
      <c r="D128" s="27">
        <v>80</v>
      </c>
      <c r="E128" s="12">
        <f t="shared" si="29"/>
        <v>24</v>
      </c>
      <c r="F128" s="17" t="s">
        <v>166</v>
      </c>
      <c r="G128" s="27" t="s">
        <v>33</v>
      </c>
      <c r="H128" s="27">
        <v>80</v>
      </c>
      <c r="I128" s="12">
        <f t="shared" si="30"/>
        <v>24</v>
      </c>
      <c r="J128" s="17" t="s">
        <v>306</v>
      </c>
      <c r="K128" s="10" t="s">
        <v>33</v>
      </c>
      <c r="L128" s="9">
        <v>25</v>
      </c>
      <c r="M128" s="32">
        <f t="shared" si="31"/>
        <v>7</v>
      </c>
      <c r="N128" s="13">
        <v>162.12033</v>
      </c>
      <c r="O128" s="13">
        <v>290.55</v>
      </c>
      <c r="P128" s="10" t="s">
        <v>33</v>
      </c>
      <c r="Q128" s="9">
        <v>30</v>
      </c>
      <c r="R128" s="32">
        <f t="shared" si="18"/>
        <v>9</v>
      </c>
      <c r="S128" s="13">
        <v>194.72214</v>
      </c>
      <c r="T128" s="13">
        <v>299.55</v>
      </c>
    </row>
    <row r="129" spans="1:20" s="5" customFormat="1" ht="23.25" customHeight="1" x14ac:dyDescent="0.2">
      <c r="A129" s="22" t="s">
        <v>51</v>
      </c>
      <c r="B129" s="14" t="s">
        <v>307</v>
      </c>
      <c r="C129" s="62" t="s">
        <v>371</v>
      </c>
      <c r="D129" s="62"/>
      <c r="E129" s="62"/>
      <c r="F129" s="63"/>
      <c r="G129" s="23" t="s">
        <v>21</v>
      </c>
      <c r="H129" s="27">
        <v>40</v>
      </c>
      <c r="I129" s="12">
        <f t="shared" si="30"/>
        <v>12</v>
      </c>
      <c r="J129" s="17" t="s">
        <v>309</v>
      </c>
      <c r="K129" s="10" t="s">
        <v>21</v>
      </c>
      <c r="L129" s="9">
        <v>40</v>
      </c>
      <c r="M129" s="32">
        <f t="shared" si="31"/>
        <v>12</v>
      </c>
      <c r="N129" s="13">
        <v>230.74682999999999</v>
      </c>
      <c r="O129" s="13">
        <v>332.4</v>
      </c>
      <c r="P129" s="10" t="s">
        <v>21</v>
      </c>
      <c r="Q129" s="9">
        <v>40</v>
      </c>
      <c r="R129" s="32">
        <f t="shared" si="18"/>
        <v>12</v>
      </c>
      <c r="S129" s="13">
        <v>209.04713000000001</v>
      </c>
      <c r="T129" s="13">
        <v>315.95</v>
      </c>
    </row>
    <row r="130" spans="1:20" s="5" customFormat="1" ht="23.25" customHeight="1" x14ac:dyDescent="0.2">
      <c r="A130" s="22" t="s">
        <v>51</v>
      </c>
      <c r="B130" s="14" t="s">
        <v>308</v>
      </c>
      <c r="C130" s="62" t="s">
        <v>371</v>
      </c>
      <c r="D130" s="62"/>
      <c r="E130" s="62"/>
      <c r="F130" s="63"/>
      <c r="G130" s="44" t="s">
        <v>21</v>
      </c>
      <c r="H130" s="45">
        <v>40</v>
      </c>
      <c r="I130" s="12">
        <f t="shared" si="30"/>
        <v>12</v>
      </c>
      <c r="J130" s="46" t="s">
        <v>310</v>
      </c>
      <c r="K130" s="47" t="s">
        <v>21</v>
      </c>
      <c r="L130" s="48">
        <v>40</v>
      </c>
      <c r="M130" s="32">
        <f t="shared" si="31"/>
        <v>12</v>
      </c>
      <c r="N130" s="49">
        <v>183.80709999999999</v>
      </c>
      <c r="O130" s="49">
        <v>349.05</v>
      </c>
      <c r="P130" s="10" t="s">
        <v>21</v>
      </c>
      <c r="Q130" s="9">
        <v>40</v>
      </c>
      <c r="R130" s="32">
        <f t="shared" si="18"/>
        <v>12</v>
      </c>
      <c r="S130" s="13">
        <v>172.42842999999999</v>
      </c>
      <c r="T130" s="13" t="s">
        <v>343</v>
      </c>
    </row>
    <row r="131" spans="1:20" s="5" customFormat="1" ht="23.25" customHeight="1" x14ac:dyDescent="0.2">
      <c r="A131" s="22" t="s">
        <v>51</v>
      </c>
      <c r="B131" s="14" t="s">
        <v>369</v>
      </c>
      <c r="C131" s="53" t="s">
        <v>371</v>
      </c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10" t="s">
        <v>33</v>
      </c>
      <c r="Q131" s="9">
        <v>40</v>
      </c>
      <c r="R131" s="32">
        <f t="shared" si="18"/>
        <v>12</v>
      </c>
      <c r="S131" s="13">
        <v>191.52561</v>
      </c>
      <c r="T131" s="13">
        <v>290.10000000000002</v>
      </c>
    </row>
    <row r="132" spans="1:20" s="5" customFormat="1" ht="21.75" customHeight="1" x14ac:dyDescent="0.2">
      <c r="A132" s="22" t="s">
        <v>51</v>
      </c>
      <c r="B132" s="14" t="s">
        <v>370</v>
      </c>
      <c r="C132" s="53" t="s">
        <v>371</v>
      </c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10" t="s">
        <v>21</v>
      </c>
      <c r="Q132" s="9">
        <v>40</v>
      </c>
      <c r="R132" s="32">
        <f t="shared" ref="R132:R147" si="32">ROUNDDOWN((Q132*0.3),0)</f>
        <v>12</v>
      </c>
      <c r="S132" s="13">
        <v>217.82256000000001</v>
      </c>
      <c r="T132" s="13">
        <v>314.85000000000002</v>
      </c>
    </row>
    <row r="133" spans="1:20" s="5" customFormat="1" ht="21.75" customHeight="1" x14ac:dyDescent="0.2">
      <c r="A133" s="22" t="s">
        <v>51</v>
      </c>
      <c r="B133" s="14" t="s">
        <v>53</v>
      </c>
      <c r="C133" s="37" t="s">
        <v>20</v>
      </c>
      <c r="D133" s="37">
        <v>55</v>
      </c>
      <c r="E133" s="38">
        <f>ROUNDDOWN((D133*0.3),0)</f>
        <v>16</v>
      </c>
      <c r="F133" s="39" t="s">
        <v>167</v>
      </c>
      <c r="G133" s="37" t="s">
        <v>20</v>
      </c>
      <c r="H133" s="37">
        <v>55</v>
      </c>
      <c r="I133" s="38">
        <f>ROUNDDOWN((H133*0.3),0)</f>
        <v>16</v>
      </c>
      <c r="J133" s="39" t="s">
        <v>311</v>
      </c>
      <c r="K133" s="40" t="s">
        <v>20</v>
      </c>
      <c r="L133" s="41">
        <v>40</v>
      </c>
      <c r="M133" s="42">
        <f>ROUNDDOWN((L133*0.3),0)</f>
        <v>12</v>
      </c>
      <c r="N133" s="43">
        <v>186.11729</v>
      </c>
      <c r="O133" s="43">
        <v>390.2</v>
      </c>
      <c r="P133" s="10" t="s">
        <v>20</v>
      </c>
      <c r="Q133" s="9">
        <v>40</v>
      </c>
      <c r="R133" s="32">
        <f t="shared" si="32"/>
        <v>12</v>
      </c>
      <c r="S133" s="13">
        <v>178.54637</v>
      </c>
      <c r="T133" s="13">
        <v>407.25</v>
      </c>
    </row>
    <row r="134" spans="1:20" s="5" customFormat="1" ht="21.75" customHeight="1" x14ac:dyDescent="0.2">
      <c r="A134" s="22" t="s">
        <v>51</v>
      </c>
      <c r="B134" s="14" t="s">
        <v>54</v>
      </c>
      <c r="C134" s="27" t="s">
        <v>3</v>
      </c>
      <c r="D134" s="27">
        <v>40</v>
      </c>
      <c r="E134" s="38">
        <f>ROUNDDOWN((D134*0.3),0)</f>
        <v>12</v>
      </c>
      <c r="F134" s="17" t="s">
        <v>168</v>
      </c>
      <c r="G134" s="27" t="s">
        <v>3</v>
      </c>
      <c r="H134" s="27">
        <v>40</v>
      </c>
      <c r="I134" s="38">
        <f t="shared" ref="I134:I135" si="33">ROUNDDOWN((H134*0.3),0)</f>
        <v>12</v>
      </c>
      <c r="J134" s="17" t="s">
        <v>312</v>
      </c>
      <c r="K134" s="10" t="s">
        <v>3</v>
      </c>
      <c r="L134" s="9">
        <v>40</v>
      </c>
      <c r="M134" s="42">
        <f t="shared" ref="M134:M147" si="34">ROUNDDOWN((L134*0.3),0)</f>
        <v>12</v>
      </c>
      <c r="N134" s="13">
        <v>174.17308</v>
      </c>
      <c r="O134" s="13">
        <v>290.7</v>
      </c>
      <c r="P134" s="10" t="s">
        <v>3</v>
      </c>
      <c r="Q134" s="9">
        <v>45</v>
      </c>
      <c r="R134" s="32">
        <f t="shared" si="32"/>
        <v>13</v>
      </c>
      <c r="S134" s="13">
        <v>167.53662</v>
      </c>
      <c r="T134" s="13">
        <v>330.85</v>
      </c>
    </row>
    <row r="135" spans="1:20" s="5" customFormat="1" ht="21.75" customHeight="1" x14ac:dyDescent="0.2">
      <c r="A135" s="22" t="s">
        <v>51</v>
      </c>
      <c r="B135" s="14" t="s">
        <v>313</v>
      </c>
      <c r="C135" s="62" t="s">
        <v>371</v>
      </c>
      <c r="D135" s="62"/>
      <c r="E135" s="62"/>
      <c r="F135" s="63"/>
      <c r="G135" s="27" t="s">
        <v>33</v>
      </c>
      <c r="H135" s="27">
        <v>40</v>
      </c>
      <c r="I135" s="38">
        <f t="shared" si="33"/>
        <v>12</v>
      </c>
      <c r="J135" s="17" t="s">
        <v>314</v>
      </c>
      <c r="K135" s="10" t="s">
        <v>33</v>
      </c>
      <c r="L135" s="9">
        <v>40</v>
      </c>
      <c r="M135" s="42">
        <f t="shared" si="34"/>
        <v>12</v>
      </c>
      <c r="N135" s="13">
        <v>179.74986000000001</v>
      </c>
      <c r="O135" s="13">
        <v>289.14999999999998</v>
      </c>
      <c r="P135" s="10" t="s">
        <v>33</v>
      </c>
      <c r="Q135" s="9">
        <v>40</v>
      </c>
      <c r="R135" s="32">
        <f t="shared" si="32"/>
        <v>12</v>
      </c>
      <c r="S135" s="13">
        <v>173.83600999999999</v>
      </c>
      <c r="T135" s="13">
        <v>279.5</v>
      </c>
    </row>
    <row r="136" spans="1:20" s="5" customFormat="1" ht="21.75" customHeight="1" x14ac:dyDescent="0.2">
      <c r="A136" s="22" t="s">
        <v>55</v>
      </c>
      <c r="B136" s="14" t="s">
        <v>44</v>
      </c>
      <c r="C136" s="27" t="s">
        <v>20</v>
      </c>
      <c r="D136" s="27">
        <v>60</v>
      </c>
      <c r="E136" s="12">
        <f>ROUNDDOWN((D136*0.3),0)</f>
        <v>18</v>
      </c>
      <c r="F136" s="17" t="s">
        <v>169</v>
      </c>
      <c r="G136" s="27" t="s">
        <v>20</v>
      </c>
      <c r="H136" s="27">
        <v>60</v>
      </c>
      <c r="I136" s="12">
        <f>ROUNDDOWN((H136*0.3),0)</f>
        <v>18</v>
      </c>
      <c r="J136" s="17" t="s">
        <v>315</v>
      </c>
      <c r="K136" s="10" t="s">
        <v>20</v>
      </c>
      <c r="L136" s="9">
        <v>70</v>
      </c>
      <c r="M136" s="42">
        <f t="shared" si="34"/>
        <v>21</v>
      </c>
      <c r="N136" s="13">
        <v>201.00178</v>
      </c>
      <c r="O136" s="13">
        <v>306.5</v>
      </c>
      <c r="P136" s="10" t="s">
        <v>20</v>
      </c>
      <c r="Q136" s="9">
        <v>90</v>
      </c>
      <c r="R136" s="32">
        <f t="shared" si="32"/>
        <v>27</v>
      </c>
      <c r="S136" s="13">
        <v>214.8426</v>
      </c>
      <c r="T136" s="13">
        <v>300.89999999999998</v>
      </c>
    </row>
    <row r="137" spans="1:20" s="5" customFormat="1" ht="21.75" customHeight="1" x14ac:dyDescent="0.2">
      <c r="A137" s="22" t="s">
        <v>55</v>
      </c>
      <c r="B137" s="14" t="s">
        <v>101</v>
      </c>
      <c r="C137" s="27" t="s">
        <v>20</v>
      </c>
      <c r="D137" s="27">
        <v>60</v>
      </c>
      <c r="E137" s="12">
        <f t="shared" ref="E137:E139" si="35">ROUNDDOWN((D137*0.3),0)</f>
        <v>18</v>
      </c>
      <c r="F137" s="17" t="s">
        <v>170</v>
      </c>
      <c r="G137" s="27" t="s">
        <v>20</v>
      </c>
      <c r="H137" s="27">
        <v>60</v>
      </c>
      <c r="I137" s="12">
        <f t="shared" ref="I137:I142" si="36">ROUNDDOWN((H137*0.3),0)</f>
        <v>18</v>
      </c>
      <c r="J137" s="17" t="s">
        <v>316</v>
      </c>
      <c r="K137" s="10" t="s">
        <v>20</v>
      </c>
      <c r="L137" s="9">
        <v>70</v>
      </c>
      <c r="M137" s="42">
        <f t="shared" si="34"/>
        <v>21</v>
      </c>
      <c r="N137" s="13">
        <v>181.75107</v>
      </c>
      <c r="O137" s="13">
        <v>331.45</v>
      </c>
      <c r="P137" s="10" t="s">
        <v>20</v>
      </c>
      <c r="Q137" s="9">
        <v>65</v>
      </c>
      <c r="R137" s="32">
        <f t="shared" si="32"/>
        <v>19</v>
      </c>
      <c r="S137" s="13">
        <v>169.45056</v>
      </c>
      <c r="T137" s="13">
        <v>399.45</v>
      </c>
    </row>
    <row r="138" spans="1:20" s="5" customFormat="1" ht="23.25" customHeight="1" x14ac:dyDescent="0.2">
      <c r="A138" s="22" t="s">
        <v>55</v>
      </c>
      <c r="B138" s="14" t="s">
        <v>26</v>
      </c>
      <c r="C138" s="27" t="s">
        <v>20</v>
      </c>
      <c r="D138" s="27">
        <v>40</v>
      </c>
      <c r="E138" s="12">
        <f t="shared" si="35"/>
        <v>12</v>
      </c>
      <c r="F138" s="17" t="s">
        <v>171</v>
      </c>
      <c r="G138" s="27" t="s">
        <v>20</v>
      </c>
      <c r="H138" s="27">
        <v>40</v>
      </c>
      <c r="I138" s="12">
        <f t="shared" si="36"/>
        <v>12</v>
      </c>
      <c r="J138" s="17" t="s">
        <v>317</v>
      </c>
      <c r="K138" s="10" t="s">
        <v>20</v>
      </c>
      <c r="L138" s="9">
        <v>40</v>
      </c>
      <c r="M138" s="42">
        <f t="shared" si="34"/>
        <v>12</v>
      </c>
      <c r="N138" s="13">
        <v>162.18044</v>
      </c>
      <c r="O138" s="13">
        <v>281.7</v>
      </c>
      <c r="P138" s="10" t="s">
        <v>20</v>
      </c>
      <c r="Q138" s="9">
        <v>50</v>
      </c>
      <c r="R138" s="32">
        <f t="shared" si="32"/>
        <v>15</v>
      </c>
      <c r="S138" s="13">
        <v>167.59519</v>
      </c>
      <c r="T138" s="13">
        <v>321.10000000000002</v>
      </c>
    </row>
    <row r="139" spans="1:20" s="5" customFormat="1" ht="23.25" customHeight="1" x14ac:dyDescent="0.2">
      <c r="A139" s="22" t="s">
        <v>55</v>
      </c>
      <c r="B139" s="14" t="s">
        <v>56</v>
      </c>
      <c r="C139" s="27" t="s">
        <v>3</v>
      </c>
      <c r="D139" s="27">
        <v>40</v>
      </c>
      <c r="E139" s="12">
        <f t="shared" si="35"/>
        <v>12</v>
      </c>
      <c r="F139" s="17" t="s">
        <v>172</v>
      </c>
      <c r="G139" s="27" t="s">
        <v>3</v>
      </c>
      <c r="H139" s="27">
        <v>40</v>
      </c>
      <c r="I139" s="12">
        <f t="shared" si="36"/>
        <v>12</v>
      </c>
      <c r="J139" s="17" t="s">
        <v>318</v>
      </c>
      <c r="K139" s="10" t="s">
        <v>3</v>
      </c>
      <c r="L139" s="9">
        <v>30</v>
      </c>
      <c r="M139" s="42">
        <f t="shared" si="34"/>
        <v>9</v>
      </c>
      <c r="N139" s="13">
        <v>159.40557999999999</v>
      </c>
      <c r="O139" s="13" t="s">
        <v>343</v>
      </c>
      <c r="P139" s="10" t="s">
        <v>3</v>
      </c>
      <c r="Q139" s="9">
        <v>30</v>
      </c>
      <c r="R139" s="32">
        <f t="shared" si="32"/>
        <v>9</v>
      </c>
      <c r="S139" s="13">
        <v>184.08595</v>
      </c>
      <c r="T139" s="13" t="s">
        <v>343</v>
      </c>
    </row>
    <row r="140" spans="1:20" s="5" customFormat="1" ht="23.25" customHeight="1" x14ac:dyDescent="0.2">
      <c r="A140" s="22" t="s">
        <v>55</v>
      </c>
      <c r="B140" s="14" t="s">
        <v>289</v>
      </c>
      <c r="C140" s="62" t="s">
        <v>371</v>
      </c>
      <c r="D140" s="62"/>
      <c r="E140" s="62"/>
      <c r="F140" s="63"/>
      <c r="G140" s="7" t="s">
        <v>2</v>
      </c>
      <c r="H140" s="26">
        <v>40</v>
      </c>
      <c r="I140" s="12">
        <f t="shared" si="36"/>
        <v>12</v>
      </c>
      <c r="J140" s="17" t="s">
        <v>319</v>
      </c>
      <c r="K140" s="10" t="s">
        <v>2</v>
      </c>
      <c r="L140" s="9">
        <v>50</v>
      </c>
      <c r="M140" s="42">
        <f t="shared" si="34"/>
        <v>15</v>
      </c>
      <c r="N140" s="13">
        <v>232.93585999999999</v>
      </c>
      <c r="O140" s="13">
        <v>346</v>
      </c>
      <c r="P140" s="10" t="s">
        <v>2</v>
      </c>
      <c r="Q140" s="9">
        <v>60</v>
      </c>
      <c r="R140" s="32">
        <f t="shared" si="32"/>
        <v>18</v>
      </c>
      <c r="S140" s="13">
        <v>227.04125999999999</v>
      </c>
      <c r="T140" s="13">
        <v>353.05</v>
      </c>
    </row>
    <row r="141" spans="1:20" s="5" customFormat="1" ht="23.25" customHeight="1" x14ac:dyDescent="0.2">
      <c r="A141" s="22" t="s">
        <v>55</v>
      </c>
      <c r="B141" s="14" t="s">
        <v>290</v>
      </c>
      <c r="C141" s="62" t="s">
        <v>371</v>
      </c>
      <c r="D141" s="62"/>
      <c r="E141" s="62"/>
      <c r="F141" s="63"/>
      <c r="G141" s="7" t="s">
        <v>2</v>
      </c>
      <c r="H141" s="26">
        <v>40</v>
      </c>
      <c r="I141" s="12">
        <f t="shared" si="36"/>
        <v>12</v>
      </c>
      <c r="J141" s="17" t="s">
        <v>320</v>
      </c>
      <c r="K141" s="10" t="s">
        <v>2</v>
      </c>
      <c r="L141" s="9">
        <v>50</v>
      </c>
      <c r="M141" s="42">
        <f t="shared" si="34"/>
        <v>15</v>
      </c>
      <c r="N141" s="13">
        <v>216.16990000000001</v>
      </c>
      <c r="O141" s="13">
        <v>296.45</v>
      </c>
      <c r="P141" s="10" t="s">
        <v>2</v>
      </c>
      <c r="Q141" s="9">
        <v>60</v>
      </c>
      <c r="R141" s="32">
        <f t="shared" si="32"/>
        <v>18</v>
      </c>
      <c r="S141" s="13">
        <v>207.01544000000001</v>
      </c>
      <c r="T141" s="13">
        <v>298.5</v>
      </c>
    </row>
    <row r="142" spans="1:20" s="5" customFormat="1" ht="23.25" customHeight="1" x14ac:dyDescent="0.2">
      <c r="A142" s="22" t="s">
        <v>55</v>
      </c>
      <c r="B142" s="14" t="s">
        <v>27</v>
      </c>
      <c r="C142" s="26" t="s">
        <v>20</v>
      </c>
      <c r="D142" s="26">
        <v>40</v>
      </c>
      <c r="E142" s="12">
        <f>ROUNDDOWN((D142*0.3),0)</f>
        <v>12</v>
      </c>
      <c r="F142" s="17" t="s">
        <v>173</v>
      </c>
      <c r="G142" s="26" t="s">
        <v>20</v>
      </c>
      <c r="H142" s="26">
        <v>40</v>
      </c>
      <c r="I142" s="12">
        <f t="shared" si="36"/>
        <v>12</v>
      </c>
      <c r="J142" s="17" t="s">
        <v>321</v>
      </c>
      <c r="K142" s="10" t="s">
        <v>20</v>
      </c>
      <c r="L142" s="9">
        <v>30</v>
      </c>
      <c r="M142" s="42">
        <f t="shared" si="34"/>
        <v>9</v>
      </c>
      <c r="N142" s="13">
        <v>179.32687000000001</v>
      </c>
      <c r="O142" s="13">
        <v>295.25</v>
      </c>
      <c r="P142" s="10" t="s">
        <v>20</v>
      </c>
      <c r="Q142" s="9">
        <v>25</v>
      </c>
      <c r="R142" s="32">
        <f t="shared" si="32"/>
        <v>7</v>
      </c>
      <c r="S142" s="13">
        <v>188.24486999999999</v>
      </c>
      <c r="T142" s="13">
        <v>276.7</v>
      </c>
    </row>
    <row r="143" spans="1:20" s="5" customFormat="1" ht="23.25" customHeight="1" x14ac:dyDescent="0.2">
      <c r="A143" s="22" t="s">
        <v>55</v>
      </c>
      <c r="B143" s="14" t="s">
        <v>333</v>
      </c>
      <c r="C143" s="74" t="s">
        <v>371</v>
      </c>
      <c r="D143" s="74"/>
      <c r="E143" s="74"/>
      <c r="F143" s="74"/>
      <c r="G143" s="74"/>
      <c r="H143" s="74"/>
      <c r="I143" s="74"/>
      <c r="J143" s="75"/>
      <c r="K143" s="10" t="s">
        <v>20</v>
      </c>
      <c r="L143" s="9">
        <v>60</v>
      </c>
      <c r="M143" s="42">
        <f t="shared" si="34"/>
        <v>18</v>
      </c>
      <c r="N143" s="13">
        <v>189.03935000000001</v>
      </c>
      <c r="O143" s="13">
        <v>388.35</v>
      </c>
      <c r="P143" s="10" t="s">
        <v>20</v>
      </c>
      <c r="Q143" s="9">
        <v>70</v>
      </c>
      <c r="R143" s="32">
        <f t="shared" si="32"/>
        <v>21</v>
      </c>
      <c r="S143" s="13">
        <v>190.43370999999999</v>
      </c>
      <c r="T143" s="13">
        <v>275.85000000000002</v>
      </c>
    </row>
    <row r="144" spans="1:20" s="5" customFormat="1" ht="23.25" customHeight="1" x14ac:dyDescent="0.2">
      <c r="A144" s="22" t="s">
        <v>55</v>
      </c>
      <c r="B144" s="14" t="s">
        <v>338</v>
      </c>
      <c r="C144" s="74" t="s">
        <v>371</v>
      </c>
      <c r="D144" s="74"/>
      <c r="E144" s="74"/>
      <c r="F144" s="74"/>
      <c r="G144" s="74"/>
      <c r="H144" s="74"/>
      <c r="I144" s="74"/>
      <c r="J144" s="75"/>
      <c r="K144" s="10" t="s">
        <v>20</v>
      </c>
      <c r="L144" s="9">
        <v>60</v>
      </c>
      <c r="M144" s="42">
        <f t="shared" si="34"/>
        <v>18</v>
      </c>
      <c r="N144" s="13">
        <v>159.69443999999999</v>
      </c>
      <c r="O144" s="13">
        <v>300.85000000000002</v>
      </c>
      <c r="P144" s="10" t="s">
        <v>20</v>
      </c>
      <c r="Q144" s="9">
        <v>30</v>
      </c>
      <c r="R144" s="32">
        <f t="shared" si="32"/>
        <v>9</v>
      </c>
      <c r="S144" s="13">
        <v>172.30217999999999</v>
      </c>
      <c r="T144" s="13">
        <v>290.14999999999998</v>
      </c>
    </row>
    <row r="145" spans="1:20" s="5" customFormat="1" ht="23.25" customHeight="1" x14ac:dyDescent="0.2">
      <c r="A145" s="22" t="s">
        <v>55</v>
      </c>
      <c r="B145" s="14" t="s">
        <v>29</v>
      </c>
      <c r="C145" s="26" t="s">
        <v>20</v>
      </c>
      <c r="D145" s="26">
        <v>40</v>
      </c>
      <c r="E145" s="12">
        <f>ROUNDDOWN((D145*0.3),0)</f>
        <v>12</v>
      </c>
      <c r="F145" s="17" t="s">
        <v>174</v>
      </c>
      <c r="G145" s="26" t="s">
        <v>20</v>
      </c>
      <c r="H145" s="26">
        <v>40</v>
      </c>
      <c r="I145" s="12">
        <f>ROUNDDOWN((H145*0.3),0)</f>
        <v>12</v>
      </c>
      <c r="J145" s="17" t="s">
        <v>322</v>
      </c>
      <c r="K145" s="10" t="s">
        <v>20</v>
      </c>
      <c r="L145" s="9">
        <v>50</v>
      </c>
      <c r="M145" s="42">
        <f t="shared" si="34"/>
        <v>15</v>
      </c>
      <c r="N145" s="13">
        <v>202.38884999999999</v>
      </c>
      <c r="O145" s="13">
        <v>362.5</v>
      </c>
      <c r="P145" s="10" t="s">
        <v>20</v>
      </c>
      <c r="Q145" s="9">
        <v>60</v>
      </c>
      <c r="R145" s="32">
        <f t="shared" si="32"/>
        <v>18</v>
      </c>
      <c r="S145" s="13">
        <v>207.82088999999999</v>
      </c>
      <c r="T145" s="13">
        <v>286.8</v>
      </c>
    </row>
    <row r="146" spans="1:20" s="5" customFormat="1" ht="23.25" customHeight="1" x14ac:dyDescent="0.2">
      <c r="A146" s="22" t="s">
        <v>55</v>
      </c>
      <c r="B146" s="14" t="s">
        <v>95</v>
      </c>
      <c r="C146" s="26" t="s">
        <v>20</v>
      </c>
      <c r="D146" s="26">
        <v>40</v>
      </c>
      <c r="E146" s="12">
        <f t="shared" ref="E146:E147" si="37">ROUNDDOWN((D146*0.3),0)</f>
        <v>12</v>
      </c>
      <c r="F146" s="17" t="s">
        <v>175</v>
      </c>
      <c r="G146" s="26" t="s">
        <v>20</v>
      </c>
      <c r="H146" s="26">
        <v>40</v>
      </c>
      <c r="I146" s="12">
        <f t="shared" ref="I146:I147" si="38">ROUNDDOWN((H146*0.3),0)</f>
        <v>12</v>
      </c>
      <c r="J146" s="17" t="s">
        <v>323</v>
      </c>
      <c r="K146" s="10" t="s">
        <v>20</v>
      </c>
      <c r="L146" s="9">
        <v>50</v>
      </c>
      <c r="M146" s="42">
        <f t="shared" si="34"/>
        <v>15</v>
      </c>
      <c r="N146" s="13">
        <v>182.56466</v>
      </c>
      <c r="O146" s="13" t="s">
        <v>343</v>
      </c>
      <c r="P146" s="10" t="s">
        <v>20</v>
      </c>
      <c r="Q146" s="9">
        <v>50</v>
      </c>
      <c r="R146" s="32">
        <f t="shared" si="32"/>
        <v>15</v>
      </c>
      <c r="S146" s="13">
        <v>183.62787</v>
      </c>
      <c r="T146" s="13">
        <v>406.9</v>
      </c>
    </row>
    <row r="147" spans="1:20" s="5" customFormat="1" ht="23.25" customHeight="1" x14ac:dyDescent="0.2">
      <c r="A147" s="22" t="s">
        <v>55</v>
      </c>
      <c r="B147" s="14" t="s">
        <v>30</v>
      </c>
      <c r="C147" s="27" t="s">
        <v>20</v>
      </c>
      <c r="D147" s="27">
        <v>30</v>
      </c>
      <c r="E147" s="12">
        <f t="shared" si="37"/>
        <v>9</v>
      </c>
      <c r="F147" s="17" t="s">
        <v>176</v>
      </c>
      <c r="G147" s="27" t="s">
        <v>20</v>
      </c>
      <c r="H147" s="27">
        <v>30</v>
      </c>
      <c r="I147" s="12">
        <f t="shared" si="38"/>
        <v>9</v>
      </c>
      <c r="J147" s="17" t="s">
        <v>324</v>
      </c>
      <c r="K147" s="10" t="s">
        <v>20</v>
      </c>
      <c r="L147" s="9">
        <v>25</v>
      </c>
      <c r="M147" s="42">
        <f t="shared" si="34"/>
        <v>7</v>
      </c>
      <c r="N147" s="13">
        <v>164.01920000000001</v>
      </c>
      <c r="O147" s="13">
        <v>250</v>
      </c>
      <c r="P147" s="10" t="s">
        <v>20</v>
      </c>
      <c r="Q147" s="9">
        <v>25</v>
      </c>
      <c r="R147" s="32">
        <f t="shared" si="32"/>
        <v>7</v>
      </c>
      <c r="S147" s="13">
        <v>206.88837000000001</v>
      </c>
      <c r="T147" s="13">
        <v>285.25</v>
      </c>
    </row>
    <row r="148" spans="1:20" s="5" customFormat="1" ht="18" customHeight="1" x14ac:dyDescent="0.2">
      <c r="A148" s="29"/>
      <c r="B148" s="29"/>
      <c r="C148" s="29"/>
      <c r="D148" s="29"/>
      <c r="E148" s="30"/>
      <c r="F148" s="29"/>
      <c r="G148" s="29"/>
      <c r="H148" s="29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</row>
    <row r="149" spans="1:20" s="5" customFormat="1" ht="18" customHeight="1" x14ac:dyDescent="0.2">
      <c r="A149" s="29"/>
      <c r="B149" s="29"/>
      <c r="C149" s="29"/>
      <c r="D149" s="29"/>
      <c r="E149" s="30"/>
      <c r="F149" s="29"/>
      <c r="G149" s="29"/>
      <c r="H149" s="29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</row>
  </sheetData>
  <mergeCells count="55">
    <mergeCell ref="C104:F104"/>
    <mergeCell ref="C114:F114"/>
    <mergeCell ref="C121:F121"/>
    <mergeCell ref="C115:F115"/>
    <mergeCell ref="C94:F94"/>
    <mergeCell ref="C99:J99"/>
    <mergeCell ref="C100:J100"/>
    <mergeCell ref="C103:F103"/>
    <mergeCell ref="C144:J144"/>
    <mergeCell ref="C129:F129"/>
    <mergeCell ref="C130:F130"/>
    <mergeCell ref="C140:F140"/>
    <mergeCell ref="C143:J143"/>
    <mergeCell ref="C141:F141"/>
    <mergeCell ref="C135:F135"/>
    <mergeCell ref="C34:J34"/>
    <mergeCell ref="C55:F55"/>
    <mergeCell ref="C64:J64"/>
    <mergeCell ref="C70:J70"/>
    <mergeCell ref="C45:J45"/>
    <mergeCell ref="C46:J46"/>
    <mergeCell ref="C65:O65"/>
    <mergeCell ref="C53:F53"/>
    <mergeCell ref="A2:A3"/>
    <mergeCell ref="B2:B3"/>
    <mergeCell ref="C2:F2"/>
    <mergeCell ref="C83:J83"/>
    <mergeCell ref="G2:J2"/>
    <mergeCell ref="C4:F4"/>
    <mergeCell ref="C39:F39"/>
    <mergeCell ref="C49:J49"/>
    <mergeCell ref="C50:J50"/>
    <mergeCell ref="C48:O48"/>
    <mergeCell ref="C47:O47"/>
    <mergeCell ref="C74:F74"/>
    <mergeCell ref="C75:F75"/>
    <mergeCell ref="C27:F27"/>
    <mergeCell ref="C35:F35"/>
    <mergeCell ref="C36:F36"/>
    <mergeCell ref="C124:O124"/>
    <mergeCell ref="C131:O131"/>
    <mergeCell ref="C132:O132"/>
    <mergeCell ref="P2:T2"/>
    <mergeCell ref="A1:T1"/>
    <mergeCell ref="C32:O32"/>
    <mergeCell ref="C33:O33"/>
    <mergeCell ref="C37:O37"/>
    <mergeCell ref="C23:F23"/>
    <mergeCell ref="C24:F24"/>
    <mergeCell ref="C25:F25"/>
    <mergeCell ref="K2:O2"/>
    <mergeCell ref="C8:J8"/>
    <mergeCell ref="C26:J26"/>
    <mergeCell ref="C122:F122"/>
    <mergeCell ref="C28:F28"/>
  </mergeCells>
  <pageMargins left="0.78740157480314965" right="0.19685039370078741" top="0.55118110236220474" bottom="0.47244094488188981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2017-08-07T09:21:15Z</dcterms:modified>
</cp:coreProperties>
</file>